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40" windowHeight="12615" activeTab="0"/>
  </bookViews>
  <sheets>
    <sheet name="BILINC.XLS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<sst xmlns="http://schemas.openxmlformats.org/spreadsheetml/2006/main" count="87" uniqueCount="77">
  <si>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 xml:space="preserve"> </t>
  </si>
  <si>
    <t xml:space="preserve">  Conto economico</t>
  </si>
  <si>
    <t xml:space="preserve">  A) Valore della produzione</t>
  </si>
  <si>
    <r>
      <t xml:space="preserve">        </t>
    </r>
    <r>
      <rPr>
        <sz val="10"/>
        <rFont val="MS Sans Serif"/>
        <family val="2"/>
      </rPr>
      <t>1)    Ricavi delle vendite e delle prestazioni</t>
    </r>
  </si>
  <si>
    <r>
      <t xml:space="preserve">        </t>
    </r>
    <r>
      <rPr>
        <sz val="10"/>
        <rFont val="MS Sans Serif"/>
        <family val="2"/>
      </rPr>
      <t xml:space="preserve">2)    Variazione delle rimanenze di prodotti in </t>
    </r>
  </si>
  <si>
    <r>
      <t xml:space="preserve">        </t>
    </r>
    <r>
      <rPr>
        <sz val="10"/>
        <rFont val="MS Sans Serif"/>
        <family val="2"/>
      </rPr>
      <t>3)    Variazione dei lavori in corso su ordinazione</t>
    </r>
  </si>
  <si>
    <r>
      <t xml:space="preserve">        </t>
    </r>
    <r>
      <rPr>
        <sz val="10"/>
        <rFont val="MS Sans Serif"/>
        <family val="2"/>
      </rPr>
      <t>4)    Incrementi di immobilizzazioni per lavori interni</t>
    </r>
  </si>
  <si>
    <r>
      <t xml:space="preserve">        </t>
    </r>
    <r>
      <rPr>
        <sz val="10"/>
        <rFont val="MS Sans Serif"/>
        <family val="2"/>
      </rPr>
      <t>5)    Altri ricavi e proventi:</t>
    </r>
  </si>
  <si>
    <t xml:space="preserve">     Totale valore della produzione</t>
  </si>
  <si>
    <t xml:space="preserve">  B) Costi della produzione</t>
  </si>
  <si>
    <r>
      <t xml:space="preserve">        </t>
    </r>
    <r>
      <rPr>
        <sz val="10"/>
        <rFont val="MS Sans Serif"/>
        <family val="2"/>
      </rPr>
      <t>6)    Per materie prime, sussidiarie, di consumo e di merci</t>
    </r>
  </si>
  <si>
    <r>
      <t xml:space="preserve">        </t>
    </r>
    <r>
      <rPr>
        <sz val="10"/>
        <rFont val="MS Sans Serif"/>
        <family val="2"/>
      </rPr>
      <t>7)    Per servizi</t>
    </r>
  </si>
  <si>
    <r>
      <t xml:space="preserve">        </t>
    </r>
    <r>
      <rPr>
        <sz val="10"/>
        <rFont val="MS Sans Serif"/>
        <family val="2"/>
      </rPr>
      <t>8)    Per godimento di beni di terzi</t>
    </r>
  </si>
  <si>
    <r>
      <t xml:space="preserve">        </t>
    </r>
    <r>
      <rPr>
        <sz val="10"/>
        <rFont val="MS Sans Serif"/>
        <family val="2"/>
      </rPr>
      <t>9)    Per il personale:</t>
    </r>
  </si>
  <si>
    <r>
      <t xml:space="preserve">              </t>
    </r>
    <r>
      <rPr>
        <sz val="10"/>
        <rFont val="MS Sans Serif"/>
        <family val="2"/>
      </rPr>
      <t>a)  Salari e stipendi</t>
    </r>
  </si>
  <si>
    <r>
      <t xml:space="preserve">              </t>
    </r>
    <r>
      <rPr>
        <sz val="10"/>
        <rFont val="MS Sans Serif"/>
        <family val="2"/>
      </rPr>
      <t>b)  Oneri sociali</t>
    </r>
  </si>
  <si>
    <r>
      <t xml:space="preserve">              </t>
    </r>
    <r>
      <rPr>
        <sz val="10"/>
        <rFont val="MS Sans Serif"/>
        <family val="2"/>
      </rPr>
      <t>c)  Trattamento di fine rapporto</t>
    </r>
  </si>
  <si>
    <r>
      <t xml:space="preserve">              </t>
    </r>
    <r>
      <rPr>
        <sz val="10"/>
        <rFont val="MS Sans Serif"/>
        <family val="2"/>
      </rPr>
      <t>d)  Trattamento di quiescenza e simili</t>
    </r>
  </si>
  <si>
    <r>
      <t xml:space="preserve">              </t>
    </r>
    <r>
      <rPr>
        <sz val="10"/>
        <rFont val="MS Sans Serif"/>
        <family val="2"/>
      </rPr>
      <t>e)  Altri costi</t>
    </r>
  </si>
  <si>
    <r>
      <t xml:space="preserve">       </t>
    </r>
    <r>
      <rPr>
        <sz val="10"/>
        <rFont val="MS Sans Serif"/>
        <family val="2"/>
      </rPr>
      <t>10)    Ammortamenti e svalutazioni:</t>
    </r>
  </si>
  <si>
    <r>
      <t xml:space="preserve">              </t>
    </r>
    <r>
      <rPr>
        <sz val="10"/>
        <rFont val="MS Sans Serif"/>
        <family val="2"/>
      </rPr>
      <t>a)  Ammortamento delle immobilizzazioni</t>
    </r>
  </si>
  <si>
    <r>
      <t xml:space="preserve">                   </t>
    </r>
    <r>
      <rPr>
        <sz val="10"/>
        <rFont val="MS Sans Serif"/>
        <family val="2"/>
      </rPr>
      <t>immateriali</t>
    </r>
  </si>
  <si>
    <r>
      <t xml:space="preserve">              </t>
    </r>
    <r>
      <rPr>
        <sz val="10"/>
        <rFont val="MS Sans Serif"/>
        <family val="2"/>
      </rPr>
      <t>b)  Ammortamento delle immobilizzazioni</t>
    </r>
  </si>
  <si>
    <r>
      <t xml:space="preserve">                   </t>
    </r>
    <r>
      <rPr>
        <sz val="10"/>
        <rFont val="MS Sans Serif"/>
        <family val="2"/>
      </rPr>
      <t>materiali</t>
    </r>
  </si>
  <si>
    <r>
      <t xml:space="preserve">              </t>
    </r>
    <r>
      <rPr>
        <sz val="10"/>
        <rFont val="MS Sans Serif"/>
        <family val="2"/>
      </rPr>
      <t>c)  Altre svalutazioni delle immobilizzazioni</t>
    </r>
  </si>
  <si>
    <r>
      <t xml:space="preserve">              </t>
    </r>
    <r>
      <rPr>
        <sz val="10"/>
        <rFont val="MS Sans Serif"/>
        <family val="2"/>
      </rPr>
      <t>d)  Svalutazioni dei crediti compresi nell'attivo</t>
    </r>
  </si>
  <si>
    <r>
      <t xml:space="preserve">                   </t>
    </r>
    <r>
      <rPr>
        <sz val="10"/>
        <rFont val="MS Sans Serif"/>
        <family val="2"/>
      </rPr>
      <t>circolante e delle disponibilità liquide</t>
    </r>
  </si>
  <si>
    <r>
      <t xml:space="preserve">       </t>
    </r>
    <r>
      <rPr>
        <sz val="10"/>
        <rFont val="MS Sans Serif"/>
        <family val="2"/>
      </rPr>
      <t>11)    Variazioni delle rimanenze di materie prime,</t>
    </r>
  </si>
  <si>
    <r>
      <t xml:space="preserve">               </t>
    </r>
    <r>
      <rPr>
        <sz val="10"/>
        <rFont val="MS Sans Serif"/>
        <family val="2"/>
      </rPr>
      <t>sussidiarie, di consumo e merci</t>
    </r>
  </si>
  <si>
    <r>
      <t xml:space="preserve">       </t>
    </r>
    <r>
      <rPr>
        <sz val="10"/>
        <rFont val="MS Sans Serif"/>
        <family val="2"/>
      </rPr>
      <t>12)    Accantonamento per rischi</t>
    </r>
  </si>
  <si>
    <r>
      <t xml:space="preserve">       </t>
    </r>
    <r>
      <rPr>
        <sz val="10"/>
        <rFont val="MS Sans Serif"/>
        <family val="2"/>
      </rPr>
      <t>13)    Altri accantonamenti</t>
    </r>
  </si>
  <si>
    <r>
      <t xml:space="preserve">       </t>
    </r>
    <r>
      <rPr>
        <sz val="10"/>
        <rFont val="MS Sans Serif"/>
        <family val="2"/>
      </rPr>
      <t>14)    Oneri diversi di gestione</t>
    </r>
  </si>
  <si>
    <t xml:space="preserve">     Totale costi della produzione</t>
  </si>
  <si>
    <t xml:space="preserve">     Differenza tra valore e costi della produzione (A-B)</t>
  </si>
  <si>
    <t xml:space="preserve">  C) Proventi e oneri finanziari</t>
  </si>
  <si>
    <r>
      <t xml:space="preserve">       </t>
    </r>
    <r>
      <rPr>
        <sz val="10"/>
        <rFont val="MS Sans Serif"/>
        <family val="2"/>
      </rPr>
      <t>15)    Proventi da partecipazioni:</t>
    </r>
  </si>
  <si>
    <r>
      <t xml:space="preserve">              </t>
    </r>
    <r>
      <rPr>
        <sz val="10"/>
        <rFont val="MS Sans Serif"/>
        <family val="2"/>
      </rPr>
      <t>-   contributi in conto esercizio</t>
    </r>
  </si>
  <si>
    <r>
      <t xml:space="preserve">              </t>
    </r>
    <r>
      <rPr>
        <sz val="10"/>
        <rFont val="MS Sans Serif"/>
        <family val="2"/>
      </rPr>
      <t>-   altri ricavi e proventi</t>
    </r>
  </si>
  <si>
    <r>
      <t xml:space="preserve">              </t>
    </r>
    <r>
      <rPr>
        <sz val="10"/>
        <rFont val="MS Sans Serif"/>
        <family val="2"/>
      </rPr>
      <t>-   da imprese controllate</t>
    </r>
  </si>
  <si>
    <r>
      <t xml:space="preserve">              </t>
    </r>
    <r>
      <rPr>
        <sz val="10"/>
        <rFont val="MS Sans Serif"/>
        <family val="2"/>
      </rPr>
      <t>-   da imprese collegate</t>
    </r>
  </si>
  <si>
    <r>
      <t xml:space="preserve">              </t>
    </r>
    <r>
      <rPr>
        <sz val="10"/>
        <rFont val="MS Sans Serif"/>
        <family val="2"/>
      </rPr>
      <t>-   altri</t>
    </r>
  </si>
  <si>
    <r>
      <t xml:space="preserve">       </t>
    </r>
    <r>
      <rPr>
        <sz val="10"/>
        <rFont val="MS Sans Serif"/>
        <family val="2"/>
      </rPr>
      <t>16)    Altri proventi finanziari:</t>
    </r>
  </si>
  <si>
    <r>
      <t xml:space="preserve">              </t>
    </r>
    <r>
      <rPr>
        <sz val="10"/>
        <rFont val="MS Sans Serif"/>
        <family val="2"/>
      </rPr>
      <t>a)   da crediti iscritti nelle immobilizzazioni:</t>
    </r>
  </si>
  <si>
    <r>
      <t xml:space="preserve">                    </t>
    </r>
    <r>
      <rPr>
        <sz val="10"/>
        <rFont val="MS Sans Serif"/>
        <family val="2"/>
      </rPr>
      <t>-   da imprese controllate</t>
    </r>
  </si>
  <si>
    <r>
      <t xml:space="preserve">                    </t>
    </r>
    <r>
      <rPr>
        <sz val="10"/>
        <rFont val="MS Sans Serif"/>
        <family val="2"/>
      </rPr>
      <t>-   altri</t>
    </r>
  </si>
  <si>
    <r>
      <t xml:space="preserve">                    </t>
    </r>
    <r>
      <rPr>
        <sz val="10"/>
        <rFont val="MS Sans Serif"/>
        <family val="2"/>
      </rPr>
      <t>-   da imprese collegate</t>
    </r>
  </si>
  <si>
    <r>
      <t xml:space="preserve">       </t>
    </r>
    <r>
      <rPr>
        <sz val="10"/>
        <rFont val="MS Sans Serif"/>
        <family val="2"/>
      </rPr>
      <t>17)    Interessi e altri oneri finanziari:</t>
    </r>
  </si>
  <si>
    <t xml:space="preserve">     Totale proventi e oneri finanziari</t>
  </si>
  <si>
    <r>
      <t xml:space="preserve">       </t>
    </r>
    <r>
      <rPr>
        <sz val="10"/>
        <rFont val="MS Sans Serif"/>
        <family val="2"/>
      </rPr>
      <t>18)    Rivalutazioni:</t>
    </r>
  </si>
  <si>
    <r>
      <t xml:space="preserve">              </t>
    </r>
    <r>
      <rPr>
        <sz val="10"/>
        <rFont val="MS Sans Serif"/>
        <family val="2"/>
      </rPr>
      <t>a)   di partecipazioni</t>
    </r>
  </si>
  <si>
    <r>
      <t xml:space="preserve">       </t>
    </r>
    <r>
      <rPr>
        <sz val="10"/>
        <rFont val="MS Sans Serif"/>
        <family val="2"/>
      </rPr>
      <t>19)    Svalutazioni:</t>
    </r>
  </si>
  <si>
    <t xml:space="preserve">   Risultato prima delle imposte</t>
  </si>
  <si>
    <r>
      <t xml:space="preserve">       </t>
    </r>
    <r>
      <rPr>
        <sz val="10"/>
        <rFont val="MS Sans Serif"/>
        <family val="2"/>
      </rPr>
      <t>22)    Imposte sul reddito dell'esercizio:</t>
    </r>
  </si>
  <si>
    <r>
      <t xml:space="preserve">              </t>
    </r>
    <r>
      <rPr>
        <sz val="10"/>
        <rFont val="MS Sans Serif"/>
        <family val="2"/>
      </rPr>
      <t>a)    Imposte correnti</t>
    </r>
  </si>
  <si>
    <r>
      <t xml:space="preserve">              </t>
    </r>
    <r>
      <rPr>
        <sz val="10"/>
        <rFont val="MS Sans Serif"/>
        <family val="2"/>
      </rPr>
      <t>b)    Imposte differite (anticipate)</t>
    </r>
  </si>
  <si>
    <r>
      <t xml:space="preserve">       </t>
    </r>
    <r>
      <rPr>
        <sz val="10"/>
        <rFont val="MS Sans Serif"/>
        <family val="2"/>
      </rPr>
      <t xml:space="preserve">23)    </t>
    </r>
    <r>
      <rPr>
        <b/>
        <sz val="10"/>
        <rFont val="MS Sans Serif"/>
        <family val="2"/>
      </rPr>
      <t>Utile (Perdita) dell'esercizio</t>
    </r>
  </si>
  <si>
    <r>
      <t xml:space="preserve">       </t>
    </r>
    <r>
      <rPr>
        <sz val="10"/>
        <rFont val="MS Sans Serif"/>
        <family val="2"/>
      </rPr>
      <t>17-bis)Utili (perdite) su cambi</t>
    </r>
  </si>
  <si>
    <t>2015</t>
  </si>
  <si>
    <t>2016</t>
  </si>
  <si>
    <r>
      <t xml:space="preserve">             corso di </t>
    </r>
    <r>
      <rPr>
        <sz val="10"/>
        <rFont val="MS Sans Serif"/>
        <family val="0"/>
      </rPr>
      <t>lavorazione, semilavorati e finiti</t>
    </r>
  </si>
  <si>
    <r>
      <t xml:space="preserve">              </t>
    </r>
    <r>
      <rPr>
        <sz val="10"/>
        <rFont val="MS Sans Serif"/>
        <family val="2"/>
      </rPr>
      <t>-   da imprese controllanti</t>
    </r>
  </si>
  <si>
    <r>
      <t xml:space="preserve">              </t>
    </r>
    <r>
      <rPr>
        <sz val="10"/>
        <rFont val="MS Sans Serif"/>
        <family val="2"/>
      </rPr>
      <t>-   da imprese sottoposte al controllo delle controllanti</t>
    </r>
  </si>
  <si>
    <r>
      <t xml:space="preserve">                    </t>
    </r>
    <r>
      <rPr>
        <sz val="10"/>
        <rFont val="MS Sans Serif"/>
        <family val="2"/>
      </rPr>
      <t>-   da imprese sottoposte al controllo delle controllanti</t>
    </r>
  </si>
  <si>
    <r>
      <t xml:space="preserve">              </t>
    </r>
    <r>
      <rPr>
        <sz val="10"/>
        <rFont val="MS Sans Serif"/>
        <family val="2"/>
      </rPr>
      <t>b)   da titoli iscritti nelle immobilizzazioni che non costituiscono partecipazioni</t>
    </r>
  </si>
  <si>
    <r>
      <t xml:space="preserve">              </t>
    </r>
    <r>
      <rPr>
        <sz val="10"/>
        <rFont val="MS Sans Serif"/>
        <family val="2"/>
      </rPr>
      <t>c)   da titoli iscritti nell'attivo circolante che non costituiscono partecipazioni</t>
    </r>
  </si>
  <si>
    <r>
      <t xml:space="preserve">              </t>
    </r>
    <r>
      <rPr>
        <sz val="10"/>
        <rFont val="MS Sans Serif"/>
        <family val="2"/>
      </rPr>
      <t>-   verso imprese controllate</t>
    </r>
  </si>
  <si>
    <r>
      <t xml:space="preserve">              </t>
    </r>
    <r>
      <rPr>
        <sz val="10"/>
        <rFont val="MS Sans Serif"/>
        <family val="2"/>
      </rPr>
      <t>-   verso imprese collegate</t>
    </r>
  </si>
  <si>
    <r>
      <t xml:space="preserve">                    </t>
    </r>
    <r>
      <rPr>
        <sz val="10"/>
        <rFont val="MS Sans Serif"/>
        <family val="2"/>
      </rPr>
      <t>-   da imprese controllanti</t>
    </r>
  </si>
  <si>
    <r>
      <t xml:space="preserve">              </t>
    </r>
    <r>
      <rPr>
        <sz val="10"/>
        <rFont val="MS Sans Serif"/>
        <family val="2"/>
      </rPr>
      <t>-   verso imprese controllanti</t>
    </r>
  </si>
  <si>
    <r>
      <t xml:space="preserve">              </t>
    </r>
    <r>
      <rPr>
        <sz val="10"/>
        <rFont val="MS Sans Serif"/>
        <family val="2"/>
      </rPr>
      <t>-   verso imprese sottoposte al controllo delle controllanti</t>
    </r>
  </si>
  <si>
    <r>
      <t xml:space="preserve">              </t>
    </r>
    <r>
      <rPr>
        <sz val="10"/>
        <rFont val="MS Sans Serif"/>
        <family val="2"/>
      </rPr>
      <t>b)   di immobilizzazioni finanziarie che non costituiscono partecipazioni</t>
    </r>
  </si>
  <si>
    <r>
      <t xml:space="preserve">              </t>
    </r>
    <r>
      <rPr>
        <sz val="10"/>
        <rFont val="MS Sans Serif"/>
        <family val="2"/>
      </rPr>
      <t>c)   di titoli iscritti all'attivo circolante che non costituiscono partecipazioni</t>
    </r>
  </si>
  <si>
    <r>
      <t xml:space="preserve">              </t>
    </r>
    <r>
      <rPr>
        <sz val="10"/>
        <rFont val="MS Sans Serif"/>
        <family val="2"/>
      </rPr>
      <t>d)   di strumenti finanziari derivati</t>
    </r>
  </si>
  <si>
    <t xml:space="preserve">  D) Rettifiche di valore di attività e passività finanziarie</t>
  </si>
  <si>
    <t xml:space="preserve">     Totale delle rettifiche </t>
  </si>
  <si>
    <r>
      <t xml:space="preserve">              </t>
    </r>
    <r>
      <rPr>
        <sz val="10"/>
        <rFont val="MS Sans Serif"/>
        <family val="2"/>
      </rPr>
      <t>d)   proventi diversi dai precedenti:</t>
    </r>
  </si>
  <si>
    <t xml:space="preserve">CLUB ALPINO ITALIANO     -    BILANCIO D'ESERCIZIO AL 31 DICEMBRE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</si>
</sst>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(#,##0\)"/>
    <numFmt numFmtId="172" formatCode="#,##0.000"/>
    <numFmt numFmtId="173" formatCode="#,##0.00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0">
    <xf numFmtId="3" fontId="0" fillId="0" borderId="0" xfId="0" applyAlignment="1">
      <alignment/>
    </xf>
    <xf numFmtId="3" fontId="2" fillId="0" borderId="0" xfId="0" applyFont="1" applyAlignment="1">
      <alignment/>
    </xf>
    <xf numFmtId="3" fontId="1" fillId="0" borderId="0" xfId="0" applyFont="1" applyAlignment="1">
      <alignment/>
    </xf>
    <xf numFmtId="3" fontId="4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 quotePrefix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12">
      <selection activeCell="C136" sqref="C136"/>
    </sheetView>
  </sheetViews>
  <sheetFormatPr defaultColWidth="13.7109375" defaultRowHeight="12.75"/>
  <cols>
    <col min="1" max="1" width="52.57421875" style="0" customWidth="1"/>
    <col min="2" max="2" width="4.28125" style="0" customWidth="1"/>
    <col min="3" max="3" width="13.00390625" style="5" customWidth="1"/>
    <col min="4" max="4" width="16.421875" style="5" customWidth="1"/>
    <col min="5" max="5" width="3.57421875" style="0" customWidth="1"/>
    <col min="6" max="6" width="13.00390625" style="5" customWidth="1"/>
    <col min="7" max="7" width="16.421875" style="5" customWidth="1"/>
  </cols>
  <sheetData>
    <row r="1" spans="1:5" ht="19.5">
      <c r="A1" s="3" t="s">
        <v>76</v>
      </c>
      <c r="B1" s="3"/>
      <c r="E1" s="3"/>
    </row>
    <row r="3" spans="1:6" ht="12.75">
      <c r="A3" s="1"/>
      <c r="B3" s="1"/>
      <c r="C3" s="6"/>
      <c r="E3" s="1"/>
      <c r="F3" s="6"/>
    </row>
    <row r="4" spans="1:7" ht="17.25" customHeight="1">
      <c r="A4" s="3" t="s">
        <v>1</v>
      </c>
      <c r="B4" s="3"/>
      <c r="C4" s="9" t="s">
        <v>58</v>
      </c>
      <c r="D4" s="9"/>
      <c r="E4" s="3"/>
      <c r="F4" s="9" t="s">
        <v>57</v>
      </c>
      <c r="G4" s="9"/>
    </row>
    <row r="5" spans="1:6" ht="12.75">
      <c r="A5" s="1"/>
      <c r="B5" s="1"/>
      <c r="C5" s="6"/>
      <c r="E5" s="1"/>
      <c r="F5" s="6"/>
    </row>
    <row r="6" spans="1:7" ht="12.75">
      <c r="A6" s="2" t="s">
        <v>2</v>
      </c>
      <c r="B6" s="2"/>
      <c r="C6" s="7"/>
      <c r="D6" s="7"/>
      <c r="E6" s="2"/>
      <c r="F6" s="7"/>
      <c r="G6" s="7"/>
    </row>
    <row r="7" spans="1:6" ht="12.75">
      <c r="A7" s="1"/>
      <c r="B7" s="1"/>
      <c r="C7" s="6"/>
      <c r="E7" s="1"/>
      <c r="F7" s="6"/>
    </row>
    <row r="8" spans="1:7" ht="12.75">
      <c r="A8" s="2" t="s">
        <v>3</v>
      </c>
      <c r="B8" s="2"/>
      <c r="C8" s="6"/>
      <c r="D8" s="5">
        <v>8081095</v>
      </c>
      <c r="E8" s="2"/>
      <c r="F8" s="6"/>
      <c r="G8" s="5">
        <v>8173871</v>
      </c>
    </row>
    <row r="9" spans="1:6" ht="12.75">
      <c r="A9" s="1"/>
      <c r="B9" s="1"/>
      <c r="C9" s="6"/>
      <c r="E9" s="1"/>
      <c r="F9" s="6"/>
    </row>
    <row r="10" spans="1:6" ht="12.75">
      <c r="A10" s="2" t="s">
        <v>4</v>
      </c>
      <c r="B10" s="2"/>
      <c r="C10" s="6"/>
      <c r="E10" s="2"/>
      <c r="F10" s="6"/>
    </row>
    <row r="11" spans="1:7" ht="12.75">
      <c r="A11" s="4" t="s">
        <v>59</v>
      </c>
      <c r="B11" s="2"/>
      <c r="C11" s="6"/>
      <c r="D11" s="5">
        <v>-5962</v>
      </c>
      <c r="E11" s="2"/>
      <c r="F11" s="6"/>
      <c r="G11" s="5">
        <v>-79282</v>
      </c>
    </row>
    <row r="12" spans="1:6" ht="12.75">
      <c r="A12" s="1"/>
      <c r="B12" s="1"/>
      <c r="C12" s="6"/>
      <c r="E12" s="1"/>
      <c r="F12" s="6"/>
    </row>
    <row r="13" spans="1:6" ht="12.75">
      <c r="A13" s="2" t="s">
        <v>5</v>
      </c>
      <c r="B13" s="2"/>
      <c r="C13" s="6"/>
      <c r="E13" s="2"/>
      <c r="F13" s="6"/>
    </row>
    <row r="14" spans="1:6" ht="12.75">
      <c r="A14" s="1"/>
      <c r="B14" s="1"/>
      <c r="C14" s="6"/>
      <c r="E14" s="1"/>
      <c r="F14" s="6"/>
    </row>
    <row r="15" spans="1:6" ht="12.75">
      <c r="A15" s="2" t="s">
        <v>6</v>
      </c>
      <c r="B15" s="2"/>
      <c r="C15" s="6"/>
      <c r="E15" s="2"/>
      <c r="F15" s="6"/>
    </row>
    <row r="16" spans="1:6" ht="12.75">
      <c r="A16" s="1"/>
      <c r="B16" s="1"/>
      <c r="C16" s="6"/>
      <c r="E16" s="1"/>
      <c r="F16" s="6"/>
    </row>
    <row r="17" spans="1:6" ht="12.75">
      <c r="A17" s="2" t="s">
        <v>7</v>
      </c>
      <c r="B17" s="2"/>
      <c r="C17" s="6"/>
      <c r="E17" s="2"/>
      <c r="F17" s="6"/>
    </row>
    <row r="18" spans="1:6" ht="6" customHeight="1">
      <c r="A18" s="1"/>
      <c r="B18" s="1"/>
      <c r="C18" s="6"/>
      <c r="E18" s="1"/>
      <c r="F18" s="6"/>
    </row>
    <row r="19" spans="1:6" ht="12.75">
      <c r="A19" s="2" t="s">
        <v>36</v>
      </c>
      <c r="B19" s="2"/>
      <c r="C19" s="5">
        <v>4565930</v>
      </c>
      <c r="E19" s="2"/>
      <c r="F19" s="5">
        <v>3469056</v>
      </c>
    </row>
    <row r="20" spans="1:6" ht="12.75">
      <c r="A20" s="2" t="s">
        <v>37</v>
      </c>
      <c r="B20" s="2"/>
      <c r="C20" s="5">
        <v>942404</v>
      </c>
      <c r="E20" s="2"/>
      <c r="F20" s="5">
        <v>928444</v>
      </c>
    </row>
    <row r="21" spans="1:7" ht="12.75">
      <c r="A21" s="1"/>
      <c r="B21" s="1"/>
      <c r="C21" s="6"/>
      <c r="D21" s="5">
        <f>C20+C19</f>
        <v>5508334</v>
      </c>
      <c r="E21" s="1"/>
      <c r="F21" s="6"/>
      <c r="G21" s="5">
        <f>F20+F19</f>
        <v>4397500</v>
      </c>
    </row>
    <row r="22" spans="1:6" ht="12.75">
      <c r="A22" s="1"/>
      <c r="B22" s="1"/>
      <c r="C22" s="6"/>
      <c r="E22" s="1"/>
      <c r="F22" s="6"/>
    </row>
    <row r="23" spans="1:7" ht="12.75">
      <c r="A23" s="2" t="s">
        <v>8</v>
      </c>
      <c r="B23" s="2"/>
      <c r="C23" s="6"/>
      <c r="D23" s="7">
        <f>D21+D15+D13+D11+D8</f>
        <v>13583467</v>
      </c>
      <c r="E23" s="2"/>
      <c r="F23" s="6"/>
      <c r="G23" s="7">
        <f>G21+G15+G13+G11+G8</f>
        <v>12492089</v>
      </c>
    </row>
    <row r="24" spans="1:6" ht="12.75">
      <c r="A24" s="1"/>
      <c r="B24" s="1"/>
      <c r="C24" s="6"/>
      <c r="E24" s="1"/>
      <c r="F24" s="6"/>
    </row>
    <row r="25" spans="1:6" ht="12.75">
      <c r="A25" s="2" t="s">
        <v>9</v>
      </c>
      <c r="B25" s="2"/>
      <c r="C25" s="6"/>
      <c r="E25" s="2"/>
      <c r="F25" s="6"/>
    </row>
    <row r="26" spans="1:6" ht="12.75">
      <c r="A26" s="1"/>
      <c r="B26" s="1"/>
      <c r="C26" s="6"/>
      <c r="E26" s="1"/>
      <c r="F26" s="6"/>
    </row>
    <row r="27" spans="1:7" ht="12.75">
      <c r="A27" s="2" t="s">
        <v>10</v>
      </c>
      <c r="B27" s="2"/>
      <c r="C27" s="6"/>
      <c r="D27" s="5">
        <v>117337</v>
      </c>
      <c r="E27" s="2"/>
      <c r="F27" s="6"/>
      <c r="G27" s="5">
        <v>170101</v>
      </c>
    </row>
    <row r="28" spans="1:6" ht="12.75">
      <c r="A28" s="1"/>
      <c r="B28" s="1"/>
      <c r="C28" s="6"/>
      <c r="E28" s="1"/>
      <c r="F28" s="6"/>
    </row>
    <row r="29" spans="1:7" ht="12.75">
      <c r="A29" s="2" t="s">
        <v>11</v>
      </c>
      <c r="B29" s="2"/>
      <c r="C29" s="6"/>
      <c r="D29" s="5">
        <v>12179540</v>
      </c>
      <c r="E29" s="2"/>
      <c r="F29" s="6"/>
      <c r="G29" s="5">
        <v>11129966</v>
      </c>
    </row>
    <row r="30" spans="1:6" ht="12.75">
      <c r="A30" s="1"/>
      <c r="B30" s="1"/>
      <c r="C30" s="6"/>
      <c r="E30" s="1"/>
      <c r="F30" s="6"/>
    </row>
    <row r="31" spans="1:7" ht="12.75">
      <c r="A31" s="2" t="s">
        <v>12</v>
      </c>
      <c r="B31" s="2"/>
      <c r="C31" s="6"/>
      <c r="D31" s="5">
        <v>13836</v>
      </c>
      <c r="E31" s="2"/>
      <c r="F31" s="6"/>
      <c r="G31" s="5">
        <v>16103</v>
      </c>
    </row>
    <row r="32" spans="1:6" ht="12.75">
      <c r="A32" s="1"/>
      <c r="B32" s="1"/>
      <c r="C32" s="6"/>
      <c r="E32" s="1"/>
      <c r="F32" s="6"/>
    </row>
    <row r="33" spans="1:6" ht="12.75">
      <c r="A33" s="2" t="s">
        <v>13</v>
      </c>
      <c r="B33" s="2"/>
      <c r="C33" s="6"/>
      <c r="E33" s="2"/>
      <c r="F33" s="6"/>
    </row>
    <row r="34" spans="1:6" ht="6" customHeight="1">
      <c r="A34" s="1"/>
      <c r="B34" s="1"/>
      <c r="C34" s="6"/>
      <c r="E34" s="1"/>
      <c r="F34" s="6"/>
    </row>
    <row r="35" spans="1:6" ht="12.75">
      <c r="A35" s="2" t="s">
        <v>14</v>
      </c>
      <c r="B35" s="2"/>
      <c r="C35" s="5">
        <v>546273</v>
      </c>
      <c r="E35" s="2"/>
      <c r="F35" s="5">
        <v>562751</v>
      </c>
    </row>
    <row r="36" spans="1:6" ht="12.75">
      <c r="A36" s="2" t="s">
        <v>15</v>
      </c>
      <c r="B36" s="2"/>
      <c r="C36" s="5">
        <v>127151</v>
      </c>
      <c r="E36" s="2"/>
      <c r="F36" s="5">
        <v>133354</v>
      </c>
    </row>
    <row r="37" spans="1:6" ht="12.75">
      <c r="A37" s="2" t="s">
        <v>16</v>
      </c>
      <c r="B37" s="2"/>
      <c r="C37" s="5">
        <v>29078</v>
      </c>
      <c r="E37" s="2"/>
      <c r="F37" s="5">
        <v>38329</v>
      </c>
    </row>
    <row r="38" spans="1:6" ht="12.75">
      <c r="A38" s="2" t="s">
        <v>17</v>
      </c>
      <c r="B38" s="2"/>
      <c r="C38" s="6"/>
      <c r="E38" s="2"/>
      <c r="F38" s="6"/>
    </row>
    <row r="39" spans="1:6" ht="12.75">
      <c r="A39" s="2" t="s">
        <v>18</v>
      </c>
      <c r="B39" s="2"/>
      <c r="C39" s="6"/>
      <c r="E39" s="2"/>
      <c r="F39" s="6"/>
    </row>
    <row r="40" spans="1:7" ht="12.75">
      <c r="A40" s="1"/>
      <c r="B40" s="1"/>
      <c r="C40" s="6"/>
      <c r="D40" s="5">
        <f>SUM(C35:C39)</f>
        <v>702502</v>
      </c>
      <c r="E40" s="1"/>
      <c r="F40" s="6"/>
      <c r="G40" s="5">
        <f>SUM(F35:F39)</f>
        <v>734434</v>
      </c>
    </row>
    <row r="41" spans="1:6" ht="12.75">
      <c r="A41" s="1"/>
      <c r="B41" s="1"/>
      <c r="C41" s="6"/>
      <c r="E41" s="1"/>
      <c r="F41" s="6"/>
    </row>
    <row r="42" spans="1:6" ht="12.75">
      <c r="A42" s="2" t="s">
        <v>19</v>
      </c>
      <c r="B42" s="2"/>
      <c r="C42" s="6"/>
      <c r="E42" s="2"/>
      <c r="F42" s="6"/>
    </row>
    <row r="43" spans="1:6" ht="6" customHeight="1">
      <c r="A43" s="1"/>
      <c r="B43" s="1"/>
      <c r="C43" s="6"/>
      <c r="E43" s="1"/>
      <c r="F43" s="6"/>
    </row>
    <row r="44" spans="1:6" ht="12.75">
      <c r="A44" s="2" t="s">
        <v>20</v>
      </c>
      <c r="B44" s="2"/>
      <c r="C44" s="6"/>
      <c r="E44" s="2"/>
      <c r="F44" s="6"/>
    </row>
    <row r="45" spans="1:6" ht="12.75">
      <c r="A45" s="2" t="s">
        <v>21</v>
      </c>
      <c r="B45" s="2"/>
      <c r="C45" s="5">
        <v>127116</v>
      </c>
      <c r="E45" s="2"/>
      <c r="F45" s="5">
        <v>116867</v>
      </c>
    </row>
    <row r="46" spans="1:5" ht="12.75">
      <c r="A46" s="2" t="s">
        <v>22</v>
      </c>
      <c r="B46" s="2"/>
      <c r="E46" s="2"/>
    </row>
    <row r="47" spans="1:6" ht="12.75">
      <c r="A47" s="2" t="s">
        <v>23</v>
      </c>
      <c r="B47" s="2"/>
      <c r="C47" s="5">
        <v>201397</v>
      </c>
      <c r="E47" s="2"/>
      <c r="F47" s="5">
        <v>199418</v>
      </c>
    </row>
    <row r="48" spans="1:6" ht="12.75">
      <c r="A48" s="2" t="s">
        <v>24</v>
      </c>
      <c r="B48" s="2"/>
      <c r="C48" s="5">
        <v>0</v>
      </c>
      <c r="E48" s="2"/>
      <c r="F48" s="5">
        <v>0</v>
      </c>
    </row>
    <row r="49" spans="1:5" ht="12.75">
      <c r="A49" s="2" t="s">
        <v>25</v>
      </c>
      <c r="B49" s="2"/>
      <c r="E49" s="2"/>
    </row>
    <row r="50" spans="1:6" ht="12.75">
      <c r="A50" s="2" t="s">
        <v>26</v>
      </c>
      <c r="B50" s="2"/>
      <c r="C50" s="5">
        <v>35000</v>
      </c>
      <c r="E50" s="2"/>
      <c r="F50" s="5">
        <v>0</v>
      </c>
    </row>
    <row r="51" spans="1:7" ht="12.75">
      <c r="A51" s="1"/>
      <c r="B51" s="1"/>
      <c r="C51" s="6"/>
      <c r="D51" s="5">
        <f>SUM(C44:C50)</f>
        <v>363513</v>
      </c>
      <c r="E51" s="1"/>
      <c r="F51" s="6"/>
      <c r="G51" s="5">
        <f>SUM(F44:F50)</f>
        <v>316285</v>
      </c>
    </row>
    <row r="52" spans="1:6" ht="12.75">
      <c r="A52" s="1"/>
      <c r="B52" s="1"/>
      <c r="C52" s="6"/>
      <c r="E52" s="1"/>
      <c r="F52" s="6"/>
    </row>
    <row r="53" spans="1:6" ht="12.75">
      <c r="A53" s="2" t="s">
        <v>27</v>
      </c>
      <c r="B53" s="2"/>
      <c r="C53" s="6"/>
      <c r="E53" s="2"/>
      <c r="F53" s="6"/>
    </row>
    <row r="54" spans="1:7" ht="12.75">
      <c r="A54" s="2" t="s">
        <v>28</v>
      </c>
      <c r="B54" s="2"/>
      <c r="C54" s="6"/>
      <c r="D54" s="5">
        <v>20942</v>
      </c>
      <c r="E54" s="2"/>
      <c r="F54" s="6"/>
      <c r="G54" s="5">
        <v>-50048</v>
      </c>
    </row>
    <row r="55" spans="1:6" ht="12.75">
      <c r="A55" s="1"/>
      <c r="B55" s="1"/>
      <c r="C55" s="6"/>
      <c r="E55" s="1"/>
      <c r="F55" s="6"/>
    </row>
    <row r="56" spans="1:7" ht="12.75">
      <c r="A56" s="2" t="s">
        <v>29</v>
      </c>
      <c r="B56" s="2"/>
      <c r="D56" s="5">
        <v>0</v>
      </c>
      <c r="E56" s="2"/>
      <c r="G56" s="5">
        <v>0</v>
      </c>
    </row>
    <row r="58" spans="1:7" ht="12.75">
      <c r="A58" s="2" t="s">
        <v>30</v>
      </c>
      <c r="B58" s="2"/>
      <c r="D58" s="5">
        <v>0</v>
      </c>
      <c r="E58" s="2"/>
      <c r="G58" s="5">
        <v>0</v>
      </c>
    </row>
    <row r="60" spans="1:7" ht="12.75">
      <c r="A60" s="2" t="s">
        <v>31</v>
      </c>
      <c r="B60" s="2"/>
      <c r="D60" s="5">
        <v>130856</v>
      </c>
      <c r="E60" s="2"/>
      <c r="G60" s="5">
        <v>111511</v>
      </c>
    </row>
    <row r="62" spans="1:7" ht="12.75">
      <c r="A62" s="2" t="s">
        <v>32</v>
      </c>
      <c r="B62" s="2"/>
      <c r="D62" s="7">
        <f>D60+D58+D56+D54+D51+D40+D31+D29+D27</f>
        <v>13528526</v>
      </c>
      <c r="E62" s="2"/>
      <c r="G62" s="7">
        <f>G60+G58+G56+G54+G51+G40+G31+G29+G27</f>
        <v>12428352</v>
      </c>
    </row>
    <row r="64" spans="1:7" ht="12.75">
      <c r="A64" s="2" t="s">
        <v>33</v>
      </c>
      <c r="B64" s="2"/>
      <c r="D64" s="7">
        <f>D23-D62</f>
        <v>54941</v>
      </c>
      <c r="E64" s="2"/>
      <c r="G64" s="7">
        <f>G23-G62</f>
        <v>63737</v>
      </c>
    </row>
    <row r="66" spans="1:5" ht="12.75">
      <c r="A66" s="2" t="s">
        <v>34</v>
      </c>
      <c r="B66" s="2"/>
      <c r="E66" s="2"/>
    </row>
    <row r="67" spans="1:5" ht="12.75">
      <c r="A67" s="2"/>
      <c r="B67" s="2"/>
      <c r="E67" s="2"/>
    </row>
    <row r="68" spans="1:5" ht="12.75">
      <c r="A68" s="2" t="s">
        <v>35</v>
      </c>
      <c r="B68" s="2"/>
      <c r="E68" s="2"/>
    </row>
    <row r="69" spans="1:6" ht="6" customHeight="1">
      <c r="A69" s="1"/>
      <c r="B69" s="1"/>
      <c r="C69" s="6"/>
      <c r="E69" s="1"/>
      <c r="F69" s="6"/>
    </row>
    <row r="70" spans="1:5" ht="12.75">
      <c r="A70" s="2" t="s">
        <v>38</v>
      </c>
      <c r="B70" s="2"/>
      <c r="E70" s="2"/>
    </row>
    <row r="71" spans="1:5" ht="12.75">
      <c r="A71" s="2" t="s">
        <v>39</v>
      </c>
      <c r="B71" s="2"/>
      <c r="E71" s="2"/>
    </row>
    <row r="72" spans="1:5" ht="12.75">
      <c r="A72" s="2" t="s">
        <v>60</v>
      </c>
      <c r="B72" s="2"/>
      <c r="E72" s="2"/>
    </row>
    <row r="73" spans="1:5" ht="12.75">
      <c r="A73" s="2" t="s">
        <v>61</v>
      </c>
      <c r="B73" s="2"/>
      <c r="E73" s="2"/>
    </row>
    <row r="74" spans="1:5" ht="12.75">
      <c r="A74" s="2" t="s">
        <v>40</v>
      </c>
      <c r="B74" s="2"/>
      <c r="E74" s="2"/>
    </row>
    <row r="75" spans="1:7" ht="12.75">
      <c r="A75" s="2"/>
      <c r="B75" s="2"/>
      <c r="D75" s="8">
        <f>SUM(C70:C74)</f>
        <v>0</v>
      </c>
      <c r="E75" s="2"/>
      <c r="G75" s="8">
        <f>SUM(F70:F74)</f>
        <v>0</v>
      </c>
    </row>
    <row r="76" spans="1:5" ht="12.75">
      <c r="A76" s="2"/>
      <c r="B76" s="2"/>
      <c r="E76" s="2"/>
    </row>
    <row r="77" spans="1:5" ht="12.75">
      <c r="A77" s="2" t="s">
        <v>41</v>
      </c>
      <c r="B77" s="2"/>
      <c r="E77" s="2"/>
    </row>
    <row r="78" spans="1:6" ht="6" customHeight="1">
      <c r="A78" s="1"/>
      <c r="B78" s="1"/>
      <c r="C78" s="6"/>
      <c r="E78" s="1"/>
      <c r="F78" s="6"/>
    </row>
    <row r="79" spans="1:5" ht="12.75">
      <c r="A79" s="2" t="s">
        <v>42</v>
      </c>
      <c r="B79" s="2"/>
      <c r="E79" s="2"/>
    </row>
    <row r="80" spans="1:5" ht="12.75">
      <c r="A80" s="2" t="s">
        <v>43</v>
      </c>
      <c r="B80" s="2"/>
      <c r="E80" s="2"/>
    </row>
    <row r="81" spans="1:5" ht="12.75">
      <c r="A81" s="2" t="s">
        <v>45</v>
      </c>
      <c r="B81" s="2"/>
      <c r="E81" s="2"/>
    </row>
    <row r="82" spans="1:5" ht="12.75">
      <c r="A82" s="2" t="s">
        <v>67</v>
      </c>
      <c r="B82" s="2"/>
      <c r="E82" s="2"/>
    </row>
    <row r="83" spans="1:5" ht="12.75">
      <c r="A83" s="2" t="s">
        <v>62</v>
      </c>
      <c r="B83" s="2"/>
      <c r="E83" s="2"/>
    </row>
    <row r="84" spans="1:6" ht="12.75">
      <c r="A84" s="2" t="s">
        <v>44</v>
      </c>
      <c r="B84" s="2"/>
      <c r="C84" s="5">
        <v>299</v>
      </c>
      <c r="E84" s="2"/>
      <c r="F84" s="5">
        <v>298</v>
      </c>
    </row>
    <row r="85" spans="1:5" ht="12.75">
      <c r="A85" s="2"/>
      <c r="B85" s="2"/>
      <c r="E85" s="2"/>
    </row>
    <row r="86" spans="1:5" ht="12.75">
      <c r="A86" s="2" t="s">
        <v>63</v>
      </c>
      <c r="B86" s="2"/>
      <c r="E86" s="2"/>
    </row>
    <row r="87" spans="1:5" ht="12.75">
      <c r="A87" s="2"/>
      <c r="B87" s="2"/>
      <c r="E87" s="2"/>
    </row>
    <row r="88" spans="1:5" ht="12.75">
      <c r="A88" s="2" t="s">
        <v>64</v>
      </c>
      <c r="B88" s="2"/>
      <c r="E88" s="2"/>
    </row>
    <row r="89" spans="1:5" ht="12.75">
      <c r="A89" s="2"/>
      <c r="B89" s="2"/>
      <c r="E89" s="2"/>
    </row>
    <row r="90" spans="1:5" ht="12.75">
      <c r="A90" s="2" t="s">
        <v>75</v>
      </c>
      <c r="B90" s="2"/>
      <c r="E90" s="2"/>
    </row>
    <row r="91" spans="1:5" ht="12.75">
      <c r="A91" s="2" t="s">
        <v>43</v>
      </c>
      <c r="B91" s="2"/>
      <c r="E91" s="2"/>
    </row>
    <row r="92" spans="1:5" ht="12.75">
      <c r="A92" s="2" t="s">
        <v>45</v>
      </c>
      <c r="B92" s="2"/>
      <c r="E92" s="2"/>
    </row>
    <row r="93" spans="1:5" ht="12.75">
      <c r="A93" s="2" t="s">
        <v>67</v>
      </c>
      <c r="B93" s="2"/>
      <c r="E93" s="2"/>
    </row>
    <row r="94" spans="1:5" ht="12.75">
      <c r="A94" s="2" t="s">
        <v>62</v>
      </c>
      <c r="B94" s="2"/>
      <c r="E94" s="2"/>
    </row>
    <row r="95" spans="1:6" ht="12.75">
      <c r="A95" s="2" t="s">
        <v>44</v>
      </c>
      <c r="B95" s="2"/>
      <c r="C95" s="5">
        <v>452</v>
      </c>
      <c r="E95" s="2"/>
      <c r="F95" s="5">
        <v>1903</v>
      </c>
    </row>
    <row r="96" spans="4:7" ht="12.75">
      <c r="D96" s="8">
        <f>SUM(C80:C95)</f>
        <v>751</v>
      </c>
      <c r="G96" s="8">
        <f>SUM(F80:F95)</f>
        <v>2201</v>
      </c>
    </row>
    <row r="98" spans="1:5" ht="12.75">
      <c r="A98" s="2" t="s">
        <v>46</v>
      </c>
      <c r="B98" s="2"/>
      <c r="E98" s="2"/>
    </row>
    <row r="99" spans="1:6" ht="6" customHeight="1">
      <c r="A99" s="1"/>
      <c r="B99" s="1"/>
      <c r="C99" s="6"/>
      <c r="E99" s="1"/>
      <c r="F99" s="6"/>
    </row>
    <row r="100" spans="1:5" ht="12.75">
      <c r="A100" s="2" t="s">
        <v>65</v>
      </c>
      <c r="B100" s="2"/>
      <c r="E100" s="2"/>
    </row>
    <row r="101" spans="1:5" ht="12.75">
      <c r="A101" s="2" t="s">
        <v>66</v>
      </c>
      <c r="B101" s="2"/>
      <c r="E101" s="2"/>
    </row>
    <row r="102" spans="1:5" ht="12.75">
      <c r="A102" s="2" t="s">
        <v>68</v>
      </c>
      <c r="B102" s="2"/>
      <c r="E102" s="2"/>
    </row>
    <row r="103" spans="1:5" ht="12.75">
      <c r="A103" s="2" t="s">
        <v>69</v>
      </c>
      <c r="B103" s="2"/>
      <c r="E103" s="2"/>
    </row>
    <row r="104" spans="1:6" ht="12.75">
      <c r="A104" s="2" t="s">
        <v>40</v>
      </c>
      <c r="B104" s="2"/>
      <c r="C104" s="5">
        <v>6953</v>
      </c>
      <c r="E104" s="2"/>
      <c r="F104" s="5">
        <v>6881</v>
      </c>
    </row>
    <row r="105" spans="1:7" ht="12.75">
      <c r="A105" s="2"/>
      <c r="B105" s="2"/>
      <c r="D105" s="8">
        <f>SUM(C100:C104)</f>
        <v>6953</v>
      </c>
      <c r="E105" s="2"/>
      <c r="G105" s="8">
        <f>SUM(F100:F104)</f>
        <v>6881</v>
      </c>
    </row>
    <row r="107" spans="1:7" ht="12.75">
      <c r="A107" s="2" t="s">
        <v>56</v>
      </c>
      <c r="B107" s="2"/>
      <c r="D107" s="8">
        <v>0</v>
      </c>
      <c r="E107" s="2"/>
      <c r="G107" s="8">
        <v>0</v>
      </c>
    </row>
    <row r="109" spans="1:7" ht="12.75">
      <c r="A109" s="2" t="s">
        <v>47</v>
      </c>
      <c r="B109" s="2"/>
      <c r="D109" s="7">
        <f>D75+D96-D105+D107</f>
        <v>-6202</v>
      </c>
      <c r="E109" s="2"/>
      <c r="G109" s="7">
        <f>G75+G96-G105+G107</f>
        <v>-4680</v>
      </c>
    </row>
    <row r="110" spans="1:7" ht="12.75">
      <c r="A110" s="2"/>
      <c r="B110" s="2"/>
      <c r="D110" s="7"/>
      <c r="E110" s="2"/>
      <c r="G110" s="7"/>
    </row>
    <row r="111" spans="1:7" ht="12.75">
      <c r="A111" s="2" t="s">
        <v>73</v>
      </c>
      <c r="B111" s="2"/>
      <c r="D111" s="7"/>
      <c r="E111" s="2"/>
      <c r="G111" s="7"/>
    </row>
    <row r="112" spans="1:7" ht="12.75">
      <c r="A112" s="2"/>
      <c r="B112" s="2"/>
      <c r="D112" s="7"/>
      <c r="E112" s="2"/>
      <c r="G112" s="7"/>
    </row>
    <row r="113" spans="1:7" ht="12.75">
      <c r="A113" s="2" t="s">
        <v>48</v>
      </c>
      <c r="B113" s="2"/>
      <c r="D113" s="7"/>
      <c r="E113" s="2"/>
      <c r="G113" s="7"/>
    </row>
    <row r="114" spans="1:6" ht="6" customHeight="1">
      <c r="A114" s="1"/>
      <c r="B114" s="1"/>
      <c r="C114" s="6"/>
      <c r="E114" s="1"/>
      <c r="F114" s="6"/>
    </row>
    <row r="115" spans="1:7" ht="12.75">
      <c r="A115" s="2" t="s">
        <v>49</v>
      </c>
      <c r="B115" s="2"/>
      <c r="D115" s="7"/>
      <c r="E115" s="2"/>
      <c r="G115" s="7"/>
    </row>
    <row r="116" spans="1:7" ht="12.75">
      <c r="A116" s="2" t="s">
        <v>70</v>
      </c>
      <c r="B116" s="2"/>
      <c r="D116" s="7"/>
      <c r="E116" s="2"/>
      <c r="G116" s="7"/>
    </row>
    <row r="117" spans="1:7" ht="12.75">
      <c r="A117" s="2" t="s">
        <v>71</v>
      </c>
      <c r="B117" s="2"/>
      <c r="D117" s="7"/>
      <c r="E117" s="2"/>
      <c r="G117" s="7"/>
    </row>
    <row r="118" spans="1:7" ht="12.75">
      <c r="A118" s="2" t="s">
        <v>72</v>
      </c>
      <c r="B118" s="2"/>
      <c r="D118" s="7"/>
      <c r="E118" s="2"/>
      <c r="G118" s="7"/>
    </row>
    <row r="119" spans="1:7" ht="12.75">
      <c r="A119" s="2"/>
      <c r="B119" s="2"/>
      <c r="D119" s="8">
        <f>SUM(C115:C118)</f>
        <v>0</v>
      </c>
      <c r="E119" s="2"/>
      <c r="G119" s="8">
        <f>SUM(F115:F117)</f>
        <v>0</v>
      </c>
    </row>
    <row r="120" spans="1:7" ht="12.75">
      <c r="A120" s="2"/>
      <c r="B120" s="2"/>
      <c r="D120" s="7"/>
      <c r="E120" s="2"/>
      <c r="G120" s="7"/>
    </row>
    <row r="121" spans="1:7" ht="12.75">
      <c r="A121" s="2" t="s">
        <v>50</v>
      </c>
      <c r="B121" s="2"/>
      <c r="D121" s="7"/>
      <c r="E121" s="2"/>
      <c r="G121" s="7"/>
    </row>
    <row r="122" spans="1:6" ht="6" customHeight="1">
      <c r="A122" s="1"/>
      <c r="B122" s="1"/>
      <c r="C122" s="6"/>
      <c r="E122" s="1"/>
      <c r="F122" s="6"/>
    </row>
    <row r="123" spans="1:7" ht="12.75">
      <c r="A123" s="2" t="s">
        <v>49</v>
      </c>
      <c r="B123" s="2"/>
      <c r="D123" s="7"/>
      <c r="E123" s="2"/>
      <c r="G123" s="7"/>
    </row>
    <row r="124" spans="1:7" ht="12.75">
      <c r="A124" s="2" t="s">
        <v>70</v>
      </c>
      <c r="B124" s="2"/>
      <c r="D124" s="7"/>
      <c r="E124" s="2"/>
      <c r="G124" s="7"/>
    </row>
    <row r="125" spans="1:7" ht="12.75">
      <c r="A125" s="2" t="s">
        <v>71</v>
      </c>
      <c r="B125" s="2"/>
      <c r="D125" s="7"/>
      <c r="E125" s="2"/>
      <c r="G125" s="7"/>
    </row>
    <row r="126" spans="1:7" ht="12.75">
      <c r="A126" s="2" t="s">
        <v>72</v>
      </c>
      <c r="B126" s="2"/>
      <c r="D126" s="7"/>
      <c r="E126" s="2"/>
      <c r="G126" s="7"/>
    </row>
    <row r="127" spans="1:7" ht="12.75">
      <c r="A127" s="2"/>
      <c r="B127" s="2"/>
      <c r="D127" s="8">
        <f>SUM(C123:C126)</f>
        <v>0</v>
      </c>
      <c r="E127" s="2"/>
      <c r="G127" s="8">
        <f>SUM(F123:F125)</f>
        <v>0</v>
      </c>
    </row>
    <row r="128" spans="1:7" ht="12.75">
      <c r="A128" s="2"/>
      <c r="B128" s="2"/>
      <c r="D128" s="8"/>
      <c r="E128" s="2"/>
      <c r="G128" s="8"/>
    </row>
    <row r="129" spans="1:7" ht="12.75">
      <c r="A129" s="2" t="s">
        <v>74</v>
      </c>
      <c r="B129" s="2"/>
      <c r="D129" s="7">
        <f>D119-D127</f>
        <v>0</v>
      </c>
      <c r="E129" s="2"/>
      <c r="G129" s="7">
        <f>G119-G127</f>
        <v>0</v>
      </c>
    </row>
    <row r="130" spans="1:7" ht="12.75">
      <c r="A130" s="2"/>
      <c r="B130" s="2"/>
      <c r="D130" s="8"/>
      <c r="E130" s="2"/>
      <c r="G130" s="8"/>
    </row>
    <row r="131" spans="1:7" ht="12.75">
      <c r="A131" s="2" t="s">
        <v>51</v>
      </c>
      <c r="B131" s="2"/>
      <c r="D131" s="7">
        <f>D64+D109+D129</f>
        <v>48739</v>
      </c>
      <c r="E131" s="2"/>
      <c r="G131" s="7">
        <f>G64+G109+G129</f>
        <v>59057</v>
      </c>
    </row>
    <row r="132" spans="1:7" ht="12.75">
      <c r="A132" s="2"/>
      <c r="B132" s="2"/>
      <c r="D132" s="8"/>
      <c r="E132" s="2"/>
      <c r="G132" s="8"/>
    </row>
    <row r="133" spans="1:7" ht="12.75">
      <c r="A133" s="2" t="s">
        <v>52</v>
      </c>
      <c r="B133" s="2"/>
      <c r="D133" s="8">
        <f>C135+C136</f>
        <v>34329</v>
      </c>
      <c r="E133" s="2"/>
      <c r="G133" s="8">
        <f>F135+F136</f>
        <v>35842</v>
      </c>
    </row>
    <row r="134" spans="1:6" ht="6" customHeight="1">
      <c r="A134" s="1"/>
      <c r="B134" s="1"/>
      <c r="C134" s="6"/>
      <c r="E134" s="1"/>
      <c r="F134" s="6"/>
    </row>
    <row r="135" spans="1:7" ht="12.75">
      <c r="A135" s="2" t="s">
        <v>53</v>
      </c>
      <c r="B135" s="2"/>
      <c r="C135" s="5">
        <v>34329</v>
      </c>
      <c r="D135" s="8"/>
      <c r="E135" s="2"/>
      <c r="F135" s="5">
        <v>35842</v>
      </c>
      <c r="G135" s="8"/>
    </row>
    <row r="136" spans="1:7" ht="12.75">
      <c r="A136" s="2" t="s">
        <v>54</v>
      </c>
      <c r="B136" s="2"/>
      <c r="D136" s="8"/>
      <c r="E136" s="2"/>
      <c r="G136" s="8"/>
    </row>
    <row r="137" spans="1:7" ht="12.75">
      <c r="A137" s="2"/>
      <c r="B137" s="2"/>
      <c r="D137" s="8"/>
      <c r="E137" s="2"/>
      <c r="G137" s="8"/>
    </row>
    <row r="138" spans="1:7" ht="12.75">
      <c r="A138" s="2" t="s">
        <v>55</v>
      </c>
      <c r="B138" s="2"/>
      <c r="D138" s="7">
        <f>D131-D133</f>
        <v>14410</v>
      </c>
      <c r="E138" s="2"/>
      <c r="G138" s="7">
        <f>G131-G133</f>
        <v>23215</v>
      </c>
    </row>
    <row r="143" ht="12.75">
      <c r="A143" t="s">
        <v>0</v>
      </c>
    </row>
  </sheetData>
  <sheetProtection/>
  <mergeCells count="2">
    <mergeCell ref="C4:D4"/>
    <mergeCell ref="F4:G4"/>
  </mergeCells>
  <printOptions/>
  <pageMargins left="0.3937007874015748" right="0.1968503937007874" top="0.984251968503937" bottom="0.984251968503937" header="0.4724409448818898" footer="0.5118110236220472"/>
  <pageSetup horizontalDpi="600" verticalDpi="600" orientation="portrait" paperSize="9" scale="8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ACCIARO</dc:creator>
  <cp:keywords/>
  <dc:description/>
  <cp:lastModifiedBy>Paola</cp:lastModifiedBy>
  <cp:lastPrinted>2017-02-27T07:34:09Z</cp:lastPrinted>
  <dcterms:created xsi:type="dcterms:W3CDTF">2005-03-04T07:41:55Z</dcterms:created>
  <dcterms:modified xsi:type="dcterms:W3CDTF">2017-02-28T08:24:00Z</dcterms:modified>
  <cp:category/>
  <cp:version/>
  <cp:contentType/>
  <cp:contentStatus/>
</cp:coreProperties>
</file>