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1075" windowHeight="9150"/>
  </bookViews>
  <sheets>
    <sheet name="RCTO" sheetId="1" r:id="rId1"/>
    <sheet name="All Risks" sheetId="2" state="hidden" r:id="rId2"/>
    <sheet name="Tutela Legale" sheetId="4" r:id="rId3"/>
    <sheet name="RC_Patrimoniale" sheetId="5" r:id="rId4"/>
    <sheet name="Kasko" sheetId="3" r:id="rId5"/>
  </sheets>
  <definedNames>
    <definedName name="_xlnm._FilterDatabase" localSheetId="0" hidden="1">RCTO!$F$1:$F$113</definedName>
  </definedNames>
  <calcPr calcId="145621"/>
</workbook>
</file>

<file path=xl/calcChain.xml><?xml version="1.0" encoding="utf-8"?>
<calcChain xmlns="http://schemas.openxmlformats.org/spreadsheetml/2006/main">
  <c r="F10" i="4" l="1"/>
  <c r="G9" i="4"/>
  <c r="E107" i="1" l="1"/>
  <c r="E108" i="1"/>
  <c r="E109" i="1"/>
  <c r="E110" i="1"/>
  <c r="E111" i="1"/>
  <c r="E112" i="1"/>
  <c r="E113" i="1"/>
  <c r="E92" i="1" l="1"/>
  <c r="E93" i="1"/>
  <c r="E94" i="1"/>
  <c r="E98" i="1"/>
  <c r="E95" i="1"/>
  <c r="E97" i="1"/>
  <c r="E24" i="1"/>
  <c r="E89" i="1"/>
  <c r="E99" i="1"/>
  <c r="E90" i="1"/>
  <c r="E96" i="1"/>
  <c r="E91" i="1"/>
  <c r="E100" i="1"/>
  <c r="E101" i="1"/>
  <c r="E61" i="1"/>
  <c r="E102" i="1"/>
  <c r="E103" i="1"/>
  <c r="E104" i="1"/>
  <c r="E105" i="1"/>
  <c r="E106" i="1"/>
  <c r="E81" i="1"/>
  <c r="E82" i="1"/>
  <c r="E83" i="1"/>
  <c r="E84" i="1"/>
  <c r="E86" i="1"/>
  <c r="E88" i="1"/>
  <c r="E87" i="1"/>
  <c r="E80" i="1"/>
  <c r="E85" i="1"/>
  <c r="E79" i="1"/>
  <c r="E23" i="1"/>
  <c r="E25" i="1"/>
  <c r="E26" i="1"/>
  <c r="E15" i="1"/>
  <c r="E27" i="1"/>
  <c r="E32" i="1"/>
  <c r="E29" i="1"/>
  <c r="E30" i="1"/>
  <c r="E31" i="1"/>
  <c r="E33" i="1"/>
  <c r="E35" i="1"/>
  <c r="E28" i="1"/>
  <c r="E36" i="1"/>
  <c r="E37" i="1"/>
  <c r="E39" i="1"/>
  <c r="E40" i="1"/>
  <c r="E41" i="1"/>
  <c r="E42" i="1"/>
  <c r="E43" i="1"/>
  <c r="E44" i="1"/>
  <c r="E46" i="1"/>
  <c r="E47" i="1"/>
  <c r="E45" i="1"/>
  <c r="E48" i="1"/>
  <c r="E49" i="1"/>
  <c r="E50" i="1"/>
  <c r="E51" i="1"/>
  <c r="E52" i="1"/>
  <c r="E53" i="1"/>
  <c r="E55" i="1"/>
  <c r="E56" i="1"/>
  <c r="E54" i="1"/>
  <c r="E57" i="1"/>
  <c r="E34" i="1"/>
  <c r="E58" i="1"/>
  <c r="E59" i="1"/>
  <c r="E38" i="1"/>
  <c r="E60" i="1"/>
  <c r="E62" i="1"/>
  <c r="E64" i="1"/>
  <c r="E65" i="1"/>
  <c r="E69" i="1"/>
  <c r="E70" i="1"/>
  <c r="E71" i="1"/>
  <c r="E72" i="1"/>
  <c r="E73" i="1"/>
  <c r="E74" i="1"/>
  <c r="E68" i="1"/>
  <c r="E67" i="1"/>
  <c r="E78" i="1"/>
  <c r="E75" i="1"/>
  <c r="E66" i="1"/>
  <c r="E76" i="1"/>
  <c r="E77" i="1"/>
  <c r="E63" i="1"/>
  <c r="E10" i="1"/>
  <c r="E9" i="1"/>
  <c r="E13" i="1"/>
  <c r="E12" i="1"/>
  <c r="E14" i="1"/>
  <c r="E18" i="1"/>
  <c r="E16" i="1"/>
  <c r="E20" i="1"/>
  <c r="E21" i="1"/>
  <c r="E17" i="1"/>
  <c r="E22" i="1"/>
  <c r="E19" i="1"/>
  <c r="E8" i="1"/>
</calcChain>
</file>

<file path=xl/sharedStrings.xml><?xml version="1.0" encoding="utf-8"?>
<sst xmlns="http://schemas.openxmlformats.org/spreadsheetml/2006/main" count="493" uniqueCount="149">
  <si>
    <t>Compagnia</t>
  </si>
  <si>
    <t>Nr. Polizza</t>
  </si>
  <si>
    <t>Nr. Sinistro</t>
  </si>
  <si>
    <t>Data accadimento</t>
  </si>
  <si>
    <t>Anno</t>
  </si>
  <si>
    <t xml:space="preserve">Stato </t>
  </si>
  <si>
    <t xml:space="preserve">Riservato </t>
  </si>
  <si>
    <t>Pagato</t>
  </si>
  <si>
    <t>Contraente: CAI Club Alpino Italiano</t>
  </si>
  <si>
    <t>Ramo: RC Diversi</t>
  </si>
  <si>
    <t>Periodo di osservazione: dal 31.12.2006 - aggiornameto al 31.05.2015</t>
  </si>
  <si>
    <t>UnipolSai Div. La Fondiaria</t>
  </si>
  <si>
    <t>0615052354357</t>
  </si>
  <si>
    <t>2007061575157</t>
  </si>
  <si>
    <t>2007061575190</t>
  </si>
  <si>
    <t>2007061575201</t>
  </si>
  <si>
    <t>DF</t>
  </si>
  <si>
    <t>SS</t>
  </si>
  <si>
    <t>PR</t>
  </si>
  <si>
    <t>Descrizione</t>
  </si>
  <si>
    <t>0615052512369</t>
  </si>
  <si>
    <t>0615600067951</t>
  </si>
  <si>
    <t>0615600104107</t>
  </si>
  <si>
    <t>0615600105722</t>
  </si>
  <si>
    <t>0615600113108</t>
  </si>
  <si>
    <t>0615600116423</t>
  </si>
  <si>
    <t>0615600108017</t>
  </si>
  <si>
    <t>0615600124931</t>
  </si>
  <si>
    <t>0615600136941</t>
  </si>
  <si>
    <t>0615600145126</t>
  </si>
  <si>
    <t>0615600145228</t>
  </si>
  <si>
    <t>0615600145024</t>
  </si>
  <si>
    <t>cane unità cinofila Cai morsicava cane unità cinofila VV.FF.</t>
  </si>
  <si>
    <t>socio in bicicletta urtava terzo</t>
  </si>
  <si>
    <t>caduta causa buca</t>
  </si>
  <si>
    <t>Lesioni fisiche causa caduta in crepaccio. Causa in corso.</t>
  </si>
  <si>
    <t xml:space="preserve">Danni a cose </t>
  </si>
  <si>
    <t>sasso colpisce ctp</t>
  </si>
  <si>
    <t xml:space="preserve">caduta durante scalata </t>
  </si>
  <si>
    <t xml:space="preserve">0615052654636 </t>
  </si>
  <si>
    <t>scontro tra sciatori</t>
  </si>
  <si>
    <t>urto fra sciatori</t>
  </si>
  <si>
    <t>rottura computer trasportato</t>
  </si>
  <si>
    <t>Caduta durante scalata</t>
  </si>
  <si>
    <t>scontro fra sciatori</t>
  </si>
  <si>
    <t>rottura occhiali</t>
  </si>
  <si>
    <t>danni causati da caduta masso</t>
  </si>
  <si>
    <t>caduta durante arrampicata</t>
  </si>
  <si>
    <t>2011061550085</t>
  </si>
  <si>
    <t>2011061550158</t>
  </si>
  <si>
    <t>2011061550173</t>
  </si>
  <si>
    <t>danno a scarico fognario</t>
  </si>
  <si>
    <t>Caduta durante corso</t>
  </si>
  <si>
    <t>Danni  a cose</t>
  </si>
  <si>
    <t>Lesioni fisiche causa sasso</t>
  </si>
  <si>
    <t>Caduta durante ferrata</t>
  </si>
  <si>
    <t>Caduta in rifugio</t>
  </si>
  <si>
    <t>Caduta su sentiero</t>
  </si>
  <si>
    <t>Lesioni fisiche durante gita in grotta</t>
  </si>
  <si>
    <t>Caduta a causa di presa staccatasi dal boulder</t>
  </si>
  <si>
    <t>0615052925826</t>
  </si>
  <si>
    <t>caduta palestra di arrampicata</t>
  </si>
  <si>
    <t>Travolto da valanga. Causa in corso</t>
  </si>
  <si>
    <t xml:space="preserve">caduta </t>
  </si>
  <si>
    <t>travolto da frana</t>
  </si>
  <si>
    <t>Danneggiamento reti trasporto elicottero</t>
  </si>
  <si>
    <t xml:space="preserve"> rottura occhiali</t>
  </si>
  <si>
    <t>2012061550266</t>
  </si>
  <si>
    <t>2012061550315</t>
  </si>
  <si>
    <t>2012061550342</t>
  </si>
  <si>
    <t>2012061550389</t>
  </si>
  <si>
    <t>2012061550569</t>
  </si>
  <si>
    <t>2012061550613</t>
  </si>
  <si>
    <t>2012061550614</t>
  </si>
  <si>
    <t>2012061550639</t>
  </si>
  <si>
    <t>2012061550674</t>
  </si>
  <si>
    <t>0615510012003</t>
  </si>
  <si>
    <t>0615510011985</t>
  </si>
  <si>
    <t>istruttore fa cadere socio causa errata manovra</t>
  </si>
  <si>
    <t>Rottura veranda</t>
  </si>
  <si>
    <t>Rottura accidentale  parabrezza bus</t>
  </si>
  <si>
    <t>Caduta sasso</t>
  </si>
  <si>
    <t>.000210613000264</t>
  </si>
  <si>
    <t>.000210613000377</t>
  </si>
  <si>
    <t>.000210613000394</t>
  </si>
  <si>
    <t>.000210613000896</t>
  </si>
  <si>
    <t>.000210613000897</t>
  </si>
  <si>
    <t>.000210613001015</t>
  </si>
  <si>
    <t>.000210613001017</t>
  </si>
  <si>
    <t>.000210613001019</t>
  </si>
  <si>
    <t>.000210613001060</t>
  </si>
  <si>
    <t>.000210613001063</t>
  </si>
  <si>
    <t>.000210613001064</t>
  </si>
  <si>
    <t>.000210613001264</t>
  </si>
  <si>
    <t>.000210613001265</t>
  </si>
  <si>
    <t>.000210613001266</t>
  </si>
  <si>
    <t>.000210613001648</t>
  </si>
  <si>
    <t>.000210613001756</t>
  </si>
  <si>
    <t>.000210614000730</t>
  </si>
  <si>
    <t>.000210614000905</t>
  </si>
  <si>
    <t>.000210614001051</t>
  </si>
  <si>
    <t>.000210614001838</t>
  </si>
  <si>
    <t>Lesioni fisiche provocate da caduta masso durante arrampicata</t>
  </si>
  <si>
    <t>Lesioni fisiche causa rottura corda durante arrampicata</t>
  </si>
  <si>
    <t>Decesso causato da urto con automezzo macchina semovente.In corso causa civile. Ente dichiara la non responsabilità.</t>
  </si>
  <si>
    <t>Rottura occhiali</t>
  </si>
  <si>
    <t xml:space="preserve">Decesso </t>
  </si>
  <si>
    <r>
      <rPr>
        <sz val="9"/>
        <color indexed="8"/>
        <rFont val="Calibri"/>
        <family val="2"/>
      </rPr>
      <t>Decesso.</t>
    </r>
    <r>
      <rPr>
        <sz val="10"/>
        <color indexed="8"/>
        <rFont val="Calibri"/>
        <family val="2"/>
        <charset val="1"/>
      </rPr>
      <t>Riaperto a seguito citazione su polizza Cattolica. Processo in atto.</t>
    </r>
  </si>
  <si>
    <t>Decesso: causa caduta masso. Causa in corso. Citazione CAI insieme ad altri enti.</t>
  </si>
  <si>
    <t>GENERALI</t>
  </si>
  <si>
    <t>Ramo: All Risks</t>
  </si>
  <si>
    <t>Periodo di osservazione: dal 31.12.2009 - aggiornameto al 31.05.2015</t>
  </si>
  <si>
    <t>AXA Assicurazioni</t>
  </si>
  <si>
    <t>1.8611.99.011253</t>
  </si>
  <si>
    <t>1.8611.2.000508781</t>
  </si>
  <si>
    <t>Garanzia</t>
  </si>
  <si>
    <t>Incendio</t>
  </si>
  <si>
    <t>1.8611.2.000508322</t>
  </si>
  <si>
    <t>1.8611.99.009518</t>
  </si>
  <si>
    <t>Furto</t>
  </si>
  <si>
    <t>Acqua condotta</t>
  </si>
  <si>
    <t>1.8611.99.010485</t>
  </si>
  <si>
    <t>1.8611.99.010387</t>
  </si>
  <si>
    <t>1.8611.99.010286</t>
  </si>
  <si>
    <t>1.8611.99.009694</t>
  </si>
  <si>
    <t>Ramo: kasko</t>
  </si>
  <si>
    <t>1.8611.G.000508323</t>
  </si>
  <si>
    <t>1.8611.6.057103896</t>
  </si>
  <si>
    <t>1.8611.99.010283</t>
  </si>
  <si>
    <t>1.8611.99.009714</t>
  </si>
  <si>
    <t>Elettronica</t>
  </si>
  <si>
    <t>Ramo: Tutela Legale</t>
  </si>
  <si>
    <t xml:space="preserve">ARAG </t>
  </si>
  <si>
    <t>non risultano sinistri</t>
  </si>
  <si>
    <t>I.2011.6277.7</t>
  </si>
  <si>
    <t>I.2012.7660.8</t>
  </si>
  <si>
    <t>I.2013.4841.6</t>
  </si>
  <si>
    <t>I.2013.5892.2</t>
  </si>
  <si>
    <t>Ramo: RC Patrimoniale</t>
  </si>
  <si>
    <t>AIG</t>
  </si>
  <si>
    <t>Periodo di osservazione: dal 31.12.2012 - aggiornameto al 31.05.2015</t>
  </si>
  <si>
    <t>IFL0005309</t>
  </si>
  <si>
    <t>IFLE000173</t>
  </si>
  <si>
    <t>FI0020925</t>
  </si>
  <si>
    <t>Data sinistro</t>
  </si>
  <si>
    <t>Caduta da parete attrezzata</t>
  </si>
  <si>
    <t>Caduta da palestra</t>
  </si>
  <si>
    <t xml:space="preserve">Lesioni fisiche causa caduta </t>
  </si>
  <si>
    <t>CATTOLICA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</si>
</sst>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€&quot;\ * #,##0.00_-;\-&quot;€&quot;\ * #,##0.00_-;_-&quot;€&quot;\ * &quot;-&quot;??_-;_-@_-"/>
    <numFmt numFmtId="164" formatCode="00000"/>
    <numFmt numFmtId="165" formatCode="_-[$€]\ * #,##0.00_-;\-[$€]\ * #,##0.00_-;_-[$€]\ * &quot;-&quot;??_-;_-@_-"/>
    <numFmt numFmtId="166" formatCode="_-[$€-410]\ * #,##0.00_-;\-[$€-410]\ * #,##0.00_-;_-[$€-410]\ 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color indexed="8"/>
      <name val="Calibri"/>
      <family val="2"/>
      <charset val="1"/>
    </font>
    <font>
      <sz val="10"/>
      <name val="Arial"/>
      <family val="2"/>
      <charset val="1"/>
    </font>
    <font>
      <sz val="9"/>
      <color indexed="8"/>
      <name val="Calibri"/>
      <family val="2"/>
    </font>
    <font>
      <sz val="11"/>
      <name val="Calibri"/>
      <family val="2"/>
      <charset val="1"/>
    </font>
    <font>
      <sz val="8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2" fillId="0" borderId="0"/>
    <xf numFmtId="165" fontId="9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1" fontId="2" fillId="0" borderId="1" xfId="1" applyNumberFormat="1" applyFont="1" applyBorder="1" applyAlignment="1">
      <alignment horizontal="center" vertical="center"/>
    </xf>
    <xf numFmtId="0" fontId="1" fillId="0" borderId="4" xfId="0" applyFont="1" applyBorder="1"/>
    <xf numFmtId="0" fontId="0" fillId="0" borderId="3" xfId="0" applyFont="1" applyFill="1" applyBorder="1"/>
    <xf numFmtId="1" fontId="2" fillId="0" borderId="3" xfId="1" applyNumberFormat="1" applyFont="1" applyBorder="1" applyAlignment="1">
      <alignment horizontal="center" vertical="center"/>
    </xf>
    <xf numFmtId="14" fontId="2" fillId="0" borderId="3" xfId="1" applyNumberFormat="1" applyFont="1" applyBorder="1" applyAlignment="1">
      <alignment horizontal="center" vertical="center" wrapText="1"/>
    </xf>
    <xf numFmtId="0" fontId="0" fillId="0" borderId="3" xfId="0" applyBorder="1"/>
    <xf numFmtId="0" fontId="0" fillId="0" borderId="3" xfId="0" applyFont="1" applyBorder="1" applyAlignment="1">
      <alignment horizontal="center"/>
    </xf>
    <xf numFmtId="44" fontId="2" fillId="0" borderId="3" xfId="1" applyNumberFormat="1" applyFont="1" applyBorder="1" applyAlignment="1">
      <alignment horizontal="right" vertical="center" wrapText="1"/>
    </xf>
    <xf numFmtId="0" fontId="0" fillId="0" borderId="3" xfId="0" applyFont="1" applyFill="1" applyBorder="1" applyAlignment="1">
      <alignment horizontal="center"/>
    </xf>
    <xf numFmtId="2" fontId="2" fillId="0" borderId="3" xfId="1" applyNumberFormat="1" applyFont="1" applyBorder="1" applyAlignment="1">
      <alignment horizontal="center" vertical="center"/>
    </xf>
    <xf numFmtId="1" fontId="0" fillId="0" borderId="3" xfId="0" applyNumberFormat="1" applyBorder="1"/>
    <xf numFmtId="1" fontId="2" fillId="0" borderId="1" xfId="1" applyNumberFormat="1" applyFont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 vertical="center" wrapText="1"/>
    </xf>
    <xf numFmtId="1" fontId="6" fillId="0" borderId="2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1" fontId="2" fillId="0" borderId="5" xfId="1" applyNumberFormat="1" applyFont="1" applyBorder="1" applyAlignment="1">
      <alignment horizontal="center" vertical="center" wrapText="1"/>
    </xf>
    <xf numFmtId="1" fontId="6" fillId="0" borderId="6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wrapText="1"/>
    </xf>
    <xf numFmtId="0" fontId="8" fillId="0" borderId="3" xfId="0" applyFont="1" applyBorder="1" applyAlignment="1">
      <alignment wrapText="1"/>
    </xf>
    <xf numFmtId="1" fontId="2" fillId="0" borderId="2" xfId="1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7" xfId="0" applyBorder="1"/>
    <xf numFmtId="1" fontId="2" fillId="0" borderId="3" xfId="1" applyNumberFormat="1" applyFont="1" applyBorder="1" applyAlignment="1">
      <alignment horizontal="center" vertical="center" wrapText="1"/>
    </xf>
    <xf numFmtId="1" fontId="6" fillId="0" borderId="3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1" fontId="2" fillId="0" borderId="5" xfId="1" applyNumberFormat="1" applyFont="1" applyBorder="1" applyAlignment="1">
      <alignment horizontal="center" vertical="center"/>
    </xf>
    <xf numFmtId="1" fontId="10" fillId="0" borderId="3" xfId="2" applyNumberFormat="1" applyFont="1" applyBorder="1" applyAlignment="1">
      <alignment horizontal="left" vertical="center"/>
    </xf>
    <xf numFmtId="166" fontId="0" fillId="0" borderId="3" xfId="0" applyNumberFormat="1" applyBorder="1"/>
    <xf numFmtId="14" fontId="2" fillId="0" borderId="8" xfId="1" applyNumberFormat="1" applyFont="1" applyBorder="1" applyAlignment="1">
      <alignment horizontal="center" vertical="center" wrapText="1"/>
    </xf>
    <xf numFmtId="1" fontId="0" fillId="0" borderId="8" xfId="0" applyNumberFormat="1" applyBorder="1"/>
    <xf numFmtId="0" fontId="0" fillId="0" borderId="8" xfId="0" applyFont="1" applyFill="1" applyBorder="1" applyAlignment="1">
      <alignment horizontal="center"/>
    </xf>
    <xf numFmtId="44" fontId="2" fillId="0" borderId="8" xfId="1" applyNumberFormat="1" applyFont="1" applyBorder="1" applyAlignment="1">
      <alignment horizontal="right" vertical="center" wrapText="1"/>
    </xf>
    <xf numFmtId="1" fontId="10" fillId="0" borderId="8" xfId="2" applyNumberFormat="1" applyFont="1" applyBorder="1" applyAlignment="1">
      <alignment horizontal="left" vertical="center"/>
    </xf>
    <xf numFmtId="14" fontId="0" fillId="0" borderId="0" xfId="0" applyNumberFormat="1"/>
    <xf numFmtId="44" fontId="0" fillId="0" borderId="0" xfId="0" applyNumberFormat="1"/>
    <xf numFmtId="0" fontId="0" fillId="0" borderId="0" xfId="0" applyFont="1" applyFill="1" applyBorder="1"/>
    <xf numFmtId="0" fontId="1" fillId="0" borderId="9" xfId="0" applyFont="1" applyBorder="1"/>
    <xf numFmtId="0" fontId="0" fillId="0" borderId="4" xfId="0" applyBorder="1" applyAlignment="1">
      <alignment horizontal="center"/>
    </xf>
  </cellXfs>
  <cellStyles count="5">
    <cellStyle name="Euro" xfId="4"/>
    <cellStyle name="Excel Built-in Normal" xfId="2"/>
    <cellStyle name="Excel Built-in Normal 1" xfId="1"/>
    <cellStyle name="Excel Built-in Normal 2" xf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tabSelected="1" topLeftCell="A79" workbookViewId="0">
      <selection activeCell="B17" sqref="B17"/>
    </sheetView>
  </sheetViews>
  <sheetFormatPr defaultRowHeight="15" x14ac:dyDescent="0.25"/>
  <cols>
    <col min="1" max="1" width="26.140625" customWidth="1"/>
    <col min="2" max="2" width="15.7109375" bestFit="1" customWidth="1"/>
    <col min="3" max="3" width="16.7109375" bestFit="1" customWidth="1"/>
    <col min="4" max="4" width="16.85546875" bestFit="1" customWidth="1"/>
    <col min="5" max="5" width="10.7109375" bestFit="1" customWidth="1"/>
    <col min="6" max="6" width="6" bestFit="1" customWidth="1"/>
    <col min="7" max="8" width="12.42578125" bestFit="1" customWidth="1"/>
    <col min="9" max="9" width="255.7109375" bestFit="1" customWidth="1"/>
  </cols>
  <sheetData>
    <row r="1" spans="1:9" x14ac:dyDescent="0.25">
      <c r="A1" s="1" t="s">
        <v>8</v>
      </c>
      <c r="B1" s="1"/>
      <c r="C1" s="1"/>
      <c r="D1" s="1"/>
      <c r="E1" s="1"/>
      <c r="F1" s="1"/>
      <c r="G1" s="1"/>
      <c r="H1" s="1"/>
    </row>
    <row r="2" spans="1:9" x14ac:dyDescent="0.25">
      <c r="A2" s="1"/>
      <c r="B2" s="1"/>
      <c r="C2" s="1"/>
      <c r="D2" s="1"/>
      <c r="E2" s="1"/>
      <c r="F2" s="1"/>
      <c r="G2" s="1"/>
      <c r="H2" s="1"/>
    </row>
    <row r="3" spans="1:9" x14ac:dyDescent="0.25">
      <c r="A3" s="1" t="s">
        <v>9</v>
      </c>
      <c r="B3" s="1"/>
      <c r="C3" s="1"/>
      <c r="D3" s="1"/>
      <c r="E3" s="1"/>
      <c r="F3" s="1"/>
      <c r="G3" s="1"/>
      <c r="H3" s="1"/>
    </row>
    <row r="4" spans="1:9" x14ac:dyDescent="0.25">
      <c r="A4" s="1"/>
      <c r="B4" s="1"/>
      <c r="C4" s="1"/>
      <c r="D4" s="1"/>
      <c r="E4" s="1"/>
      <c r="F4" s="1"/>
      <c r="G4" s="1"/>
      <c r="H4" s="1"/>
    </row>
    <row r="5" spans="1:9" x14ac:dyDescent="0.25">
      <c r="A5" s="1" t="s">
        <v>10</v>
      </c>
      <c r="B5" s="1"/>
      <c r="C5" s="1"/>
      <c r="D5" s="1"/>
      <c r="E5" s="1"/>
      <c r="F5" s="1"/>
      <c r="G5" s="1"/>
      <c r="H5" s="1"/>
    </row>
    <row r="6" spans="1:9" ht="15.75" thickBot="1" x14ac:dyDescent="0.3">
      <c r="A6" s="1"/>
      <c r="B6" s="1"/>
      <c r="C6" s="1"/>
      <c r="D6" s="1"/>
      <c r="E6" s="1"/>
      <c r="F6" s="1"/>
      <c r="G6" s="1"/>
      <c r="H6" s="1"/>
    </row>
    <row r="7" spans="1:9" x14ac:dyDescent="0.2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19</v>
      </c>
    </row>
    <row r="8" spans="1:9" x14ac:dyDescent="0.25">
      <c r="A8" s="4" t="s">
        <v>11</v>
      </c>
      <c r="B8" s="11" t="s">
        <v>12</v>
      </c>
      <c r="C8" s="5" t="s">
        <v>14</v>
      </c>
      <c r="D8" s="6">
        <v>39281</v>
      </c>
      <c r="E8" s="12">
        <f>YEAR(D8)</f>
        <v>2007</v>
      </c>
      <c r="F8" s="8" t="s">
        <v>16</v>
      </c>
      <c r="G8" s="9">
        <v>0</v>
      </c>
      <c r="H8" s="9">
        <v>60000</v>
      </c>
      <c r="I8" s="31" t="s">
        <v>106</v>
      </c>
    </row>
    <row r="9" spans="1:9" x14ac:dyDescent="0.25">
      <c r="A9" s="4" t="s">
        <v>11</v>
      </c>
      <c r="B9" s="11" t="s">
        <v>12</v>
      </c>
      <c r="C9" s="5">
        <v>2007061575216</v>
      </c>
      <c r="D9" s="6">
        <v>39284</v>
      </c>
      <c r="E9" s="12">
        <f>YEAR(D9)</f>
        <v>2007</v>
      </c>
      <c r="F9" s="10" t="s">
        <v>16</v>
      </c>
      <c r="G9" s="9">
        <v>0</v>
      </c>
      <c r="H9" s="9">
        <v>99.84</v>
      </c>
      <c r="I9" s="31" t="s">
        <v>34</v>
      </c>
    </row>
    <row r="10" spans="1:9" x14ac:dyDescent="0.25">
      <c r="A10" s="4" t="s">
        <v>11</v>
      </c>
      <c r="B10" s="11" t="s">
        <v>12</v>
      </c>
      <c r="C10" s="5" t="s">
        <v>15</v>
      </c>
      <c r="D10" s="6">
        <v>39299</v>
      </c>
      <c r="E10" s="12">
        <f>YEAR(D10)</f>
        <v>2007</v>
      </c>
      <c r="F10" s="10" t="s">
        <v>17</v>
      </c>
      <c r="G10" s="9">
        <v>0</v>
      </c>
      <c r="H10" s="9">
        <v>0</v>
      </c>
      <c r="I10" s="31"/>
    </row>
    <row r="11" spans="1:9" x14ac:dyDescent="0.25">
      <c r="A11" s="4" t="s">
        <v>11</v>
      </c>
      <c r="B11" s="11" t="s">
        <v>12</v>
      </c>
      <c r="C11" s="5" t="s">
        <v>13</v>
      </c>
      <c r="D11" s="6">
        <v>39317</v>
      </c>
      <c r="E11" s="7">
        <v>2007</v>
      </c>
      <c r="F11" s="8" t="s">
        <v>16</v>
      </c>
      <c r="G11" s="9">
        <v>0</v>
      </c>
      <c r="H11" s="9">
        <v>550</v>
      </c>
      <c r="I11" s="31"/>
    </row>
    <row r="12" spans="1:9" x14ac:dyDescent="0.25">
      <c r="A12" s="4" t="s">
        <v>11</v>
      </c>
      <c r="B12" s="11" t="s">
        <v>12</v>
      </c>
      <c r="C12" s="5">
        <v>2008061575216</v>
      </c>
      <c r="D12" s="6">
        <v>39382</v>
      </c>
      <c r="E12" s="12">
        <f t="shared" ref="E12:E43" si="0">YEAR(D12)</f>
        <v>2007</v>
      </c>
      <c r="F12" s="10" t="s">
        <v>18</v>
      </c>
      <c r="G12" s="9">
        <v>20000</v>
      </c>
      <c r="H12" s="9">
        <v>0</v>
      </c>
      <c r="I12" s="31" t="s">
        <v>35</v>
      </c>
    </row>
    <row r="13" spans="1:9" x14ac:dyDescent="0.25">
      <c r="A13" s="4" t="s">
        <v>11</v>
      </c>
      <c r="B13" s="11" t="s">
        <v>12</v>
      </c>
      <c r="C13" s="5">
        <v>2008061575023</v>
      </c>
      <c r="D13" s="6">
        <v>39445</v>
      </c>
      <c r="E13" s="12">
        <f t="shared" si="0"/>
        <v>2007</v>
      </c>
      <c r="F13" s="10" t="s">
        <v>16</v>
      </c>
      <c r="G13" s="9">
        <v>0</v>
      </c>
      <c r="H13" s="9">
        <v>17676</v>
      </c>
      <c r="I13" s="31"/>
    </row>
    <row r="14" spans="1:9" x14ac:dyDescent="0.25">
      <c r="A14" s="4" t="s">
        <v>11</v>
      </c>
      <c r="B14" s="11" t="s">
        <v>20</v>
      </c>
      <c r="C14" s="5" t="s">
        <v>21</v>
      </c>
      <c r="D14" s="6">
        <v>39466</v>
      </c>
      <c r="E14" s="12">
        <f t="shared" si="0"/>
        <v>2008</v>
      </c>
      <c r="F14" s="10" t="s">
        <v>16</v>
      </c>
      <c r="G14" s="9">
        <v>0</v>
      </c>
      <c r="H14" s="9">
        <v>972.4</v>
      </c>
      <c r="I14" s="31"/>
    </row>
    <row r="15" spans="1:9" x14ac:dyDescent="0.25">
      <c r="A15" s="4" t="s">
        <v>11</v>
      </c>
      <c r="B15" s="5" t="s">
        <v>20</v>
      </c>
      <c r="C15" s="5">
        <v>2009061550230</v>
      </c>
      <c r="D15" s="6">
        <v>39494</v>
      </c>
      <c r="E15" s="12">
        <f t="shared" si="0"/>
        <v>2008</v>
      </c>
      <c r="F15" s="10" t="s">
        <v>16</v>
      </c>
      <c r="G15" s="9">
        <v>0</v>
      </c>
      <c r="H15" s="9">
        <v>1479.58</v>
      </c>
      <c r="I15" s="31" t="s">
        <v>41</v>
      </c>
    </row>
    <row r="16" spans="1:9" x14ac:dyDescent="0.25">
      <c r="A16" s="4" t="s">
        <v>11</v>
      </c>
      <c r="B16" s="11" t="s">
        <v>20</v>
      </c>
      <c r="C16" s="5" t="s">
        <v>23</v>
      </c>
      <c r="D16" s="6">
        <v>39543</v>
      </c>
      <c r="E16" s="12">
        <f t="shared" si="0"/>
        <v>2008</v>
      </c>
      <c r="F16" s="10" t="s">
        <v>16</v>
      </c>
      <c r="G16" s="9">
        <v>0</v>
      </c>
      <c r="H16" s="9">
        <v>300</v>
      </c>
      <c r="I16" s="31" t="s">
        <v>36</v>
      </c>
    </row>
    <row r="17" spans="1:9" x14ac:dyDescent="0.25">
      <c r="A17" s="4" t="s">
        <v>11</v>
      </c>
      <c r="B17" s="11" t="s">
        <v>20</v>
      </c>
      <c r="C17" s="5" t="s">
        <v>26</v>
      </c>
      <c r="D17" s="6">
        <v>39544</v>
      </c>
      <c r="E17" s="12">
        <f t="shared" si="0"/>
        <v>2008</v>
      </c>
      <c r="F17" s="10" t="s">
        <v>16</v>
      </c>
      <c r="G17" s="9">
        <v>0</v>
      </c>
      <c r="H17" s="9">
        <v>150</v>
      </c>
      <c r="I17" s="31" t="s">
        <v>36</v>
      </c>
    </row>
    <row r="18" spans="1:9" x14ac:dyDescent="0.25">
      <c r="A18" s="4" t="s">
        <v>11</v>
      </c>
      <c r="B18" s="11" t="s">
        <v>20</v>
      </c>
      <c r="C18" s="5" t="s">
        <v>22</v>
      </c>
      <c r="D18" s="6">
        <v>39584</v>
      </c>
      <c r="E18" s="12">
        <f t="shared" si="0"/>
        <v>2008</v>
      </c>
      <c r="F18" s="10" t="s">
        <v>16</v>
      </c>
      <c r="G18" s="9">
        <v>0</v>
      </c>
      <c r="H18" s="9">
        <v>136</v>
      </c>
      <c r="I18" s="31" t="s">
        <v>32</v>
      </c>
    </row>
    <row r="19" spans="1:9" x14ac:dyDescent="0.25">
      <c r="A19" s="4" t="s">
        <v>11</v>
      </c>
      <c r="B19" s="11" t="s">
        <v>20</v>
      </c>
      <c r="C19" s="5" t="s">
        <v>28</v>
      </c>
      <c r="D19" s="6">
        <v>39600</v>
      </c>
      <c r="E19" s="12">
        <f t="shared" si="0"/>
        <v>2008</v>
      </c>
      <c r="F19" s="10" t="s">
        <v>16</v>
      </c>
      <c r="G19" s="9">
        <v>0</v>
      </c>
      <c r="H19" s="9">
        <v>189.18</v>
      </c>
      <c r="I19" s="31" t="s">
        <v>37</v>
      </c>
    </row>
    <row r="20" spans="1:9" x14ac:dyDescent="0.25">
      <c r="A20" s="4" t="s">
        <v>11</v>
      </c>
      <c r="B20" s="11" t="s">
        <v>20</v>
      </c>
      <c r="C20" s="5" t="s">
        <v>24</v>
      </c>
      <c r="D20" s="6">
        <v>39623</v>
      </c>
      <c r="E20" s="12">
        <f t="shared" si="0"/>
        <v>2008</v>
      </c>
      <c r="F20" s="10" t="s">
        <v>16</v>
      </c>
      <c r="G20" s="9">
        <v>0</v>
      </c>
      <c r="H20" s="9">
        <v>210</v>
      </c>
      <c r="I20" s="31"/>
    </row>
    <row r="21" spans="1:9" x14ac:dyDescent="0.25">
      <c r="A21" s="4" t="s">
        <v>11</v>
      </c>
      <c r="B21" s="11" t="s">
        <v>20</v>
      </c>
      <c r="C21" s="5" t="s">
        <v>25</v>
      </c>
      <c r="D21" s="6">
        <v>39634</v>
      </c>
      <c r="E21" s="12">
        <f t="shared" si="0"/>
        <v>2008</v>
      </c>
      <c r="F21" s="10" t="s">
        <v>17</v>
      </c>
      <c r="G21" s="9">
        <v>0</v>
      </c>
      <c r="H21" s="9">
        <v>0</v>
      </c>
      <c r="I21" s="31"/>
    </row>
    <row r="22" spans="1:9" x14ac:dyDescent="0.25">
      <c r="A22" s="4" t="s">
        <v>11</v>
      </c>
      <c r="B22" s="11" t="s">
        <v>20</v>
      </c>
      <c r="C22" s="5" t="s">
        <v>27</v>
      </c>
      <c r="D22" s="6">
        <v>39635</v>
      </c>
      <c r="E22" s="12">
        <f t="shared" si="0"/>
        <v>2008</v>
      </c>
      <c r="F22" s="10" t="s">
        <v>16</v>
      </c>
      <c r="G22" s="9">
        <v>0</v>
      </c>
      <c r="H22" s="9">
        <v>17316.400000000001</v>
      </c>
      <c r="I22" s="31" t="s">
        <v>38</v>
      </c>
    </row>
    <row r="23" spans="1:9" x14ac:dyDescent="0.25">
      <c r="A23" s="4" t="s">
        <v>11</v>
      </c>
      <c r="B23" s="5" t="s">
        <v>20</v>
      </c>
      <c r="C23" s="5" t="s">
        <v>29</v>
      </c>
      <c r="D23" s="6">
        <v>39639</v>
      </c>
      <c r="E23" s="12">
        <f t="shared" si="0"/>
        <v>2008</v>
      </c>
      <c r="F23" s="10" t="s">
        <v>17</v>
      </c>
      <c r="G23" s="9">
        <v>0</v>
      </c>
      <c r="H23" s="9">
        <v>0</v>
      </c>
      <c r="I23" s="31"/>
    </row>
    <row r="24" spans="1:9" x14ac:dyDescent="0.25">
      <c r="A24" s="4" t="s">
        <v>148</v>
      </c>
      <c r="B24" s="27">
        <v>210632300012</v>
      </c>
      <c r="C24" s="29" t="s">
        <v>88</v>
      </c>
      <c r="D24" s="6">
        <v>39639</v>
      </c>
      <c r="E24" s="12">
        <f t="shared" si="0"/>
        <v>2008</v>
      </c>
      <c r="F24" s="10" t="s">
        <v>18</v>
      </c>
      <c r="G24" s="9">
        <v>300000</v>
      </c>
      <c r="H24" s="9">
        <v>0</v>
      </c>
      <c r="I24" s="31" t="s">
        <v>102</v>
      </c>
    </row>
    <row r="25" spans="1:9" x14ac:dyDescent="0.25">
      <c r="A25" s="4" t="s">
        <v>11</v>
      </c>
      <c r="B25" s="5" t="s">
        <v>20</v>
      </c>
      <c r="C25" s="5" t="s">
        <v>30</v>
      </c>
      <c r="D25" s="6">
        <v>39711</v>
      </c>
      <c r="E25" s="12">
        <f t="shared" si="0"/>
        <v>2008</v>
      </c>
      <c r="F25" s="10" t="s">
        <v>16</v>
      </c>
      <c r="G25" s="9">
        <v>0</v>
      </c>
      <c r="H25" s="9">
        <v>2350</v>
      </c>
      <c r="I25" s="31" t="s">
        <v>33</v>
      </c>
    </row>
    <row r="26" spans="1:9" x14ac:dyDescent="0.25">
      <c r="A26" s="4" t="s">
        <v>11</v>
      </c>
      <c r="B26" s="5" t="s">
        <v>20</v>
      </c>
      <c r="C26" s="5" t="s">
        <v>31</v>
      </c>
      <c r="D26" s="6">
        <v>39726</v>
      </c>
      <c r="E26" s="12">
        <f t="shared" si="0"/>
        <v>2008</v>
      </c>
      <c r="F26" s="10" t="s">
        <v>16</v>
      </c>
      <c r="G26" s="9">
        <v>0</v>
      </c>
      <c r="H26" s="9">
        <v>9299.9500000000007</v>
      </c>
      <c r="I26" s="31" t="s">
        <v>38</v>
      </c>
    </row>
    <row r="27" spans="1:9" x14ac:dyDescent="0.25">
      <c r="A27" s="4" t="s">
        <v>11</v>
      </c>
      <c r="B27" s="5">
        <v>615052653541</v>
      </c>
      <c r="C27" s="5">
        <v>2009061550168</v>
      </c>
      <c r="D27" s="6">
        <v>39844</v>
      </c>
      <c r="E27" s="12">
        <f t="shared" si="0"/>
        <v>2009</v>
      </c>
      <c r="F27" s="10" t="s">
        <v>16</v>
      </c>
      <c r="G27" s="9">
        <v>0</v>
      </c>
      <c r="H27" s="9">
        <v>9540.4</v>
      </c>
      <c r="I27" s="31" t="s">
        <v>44</v>
      </c>
    </row>
    <row r="28" spans="1:9" x14ac:dyDescent="0.25">
      <c r="A28" s="4" t="s">
        <v>11</v>
      </c>
      <c r="B28" s="5">
        <v>615052653541</v>
      </c>
      <c r="C28" s="5">
        <v>2009061550378</v>
      </c>
      <c r="D28" s="6">
        <v>39864</v>
      </c>
      <c r="E28" s="12">
        <f t="shared" si="0"/>
        <v>2009</v>
      </c>
      <c r="F28" s="10" t="s">
        <v>17</v>
      </c>
      <c r="G28" s="9">
        <v>0</v>
      </c>
      <c r="H28" s="9">
        <v>0</v>
      </c>
      <c r="I28" s="31"/>
    </row>
    <row r="29" spans="1:9" x14ac:dyDescent="0.25">
      <c r="A29" s="4" t="s">
        <v>11</v>
      </c>
      <c r="B29" s="5">
        <v>615052653541</v>
      </c>
      <c r="C29" s="5">
        <v>2009061550232</v>
      </c>
      <c r="D29" s="6">
        <v>39866</v>
      </c>
      <c r="E29" s="12">
        <f t="shared" si="0"/>
        <v>2009</v>
      </c>
      <c r="F29" s="10" t="s">
        <v>16</v>
      </c>
      <c r="G29" s="9">
        <v>0</v>
      </c>
      <c r="H29" s="9">
        <v>16836</v>
      </c>
      <c r="I29" s="31" t="s">
        <v>43</v>
      </c>
    </row>
    <row r="30" spans="1:9" x14ac:dyDescent="0.25">
      <c r="A30" s="4" t="s">
        <v>11</v>
      </c>
      <c r="B30" s="5">
        <v>615052653541</v>
      </c>
      <c r="C30" s="5">
        <v>2009061550246</v>
      </c>
      <c r="D30" s="6">
        <v>39873</v>
      </c>
      <c r="E30" s="12">
        <f t="shared" si="0"/>
        <v>2009</v>
      </c>
      <c r="F30" s="10" t="s">
        <v>17</v>
      </c>
      <c r="G30" s="9">
        <v>0</v>
      </c>
      <c r="H30" s="9">
        <v>0</v>
      </c>
      <c r="I30" s="31"/>
    </row>
    <row r="31" spans="1:9" x14ac:dyDescent="0.25">
      <c r="A31" s="4" t="s">
        <v>11</v>
      </c>
      <c r="B31" s="5">
        <v>615052653541</v>
      </c>
      <c r="C31" s="5">
        <v>2009061550290</v>
      </c>
      <c r="D31" s="6">
        <v>39873</v>
      </c>
      <c r="E31" s="12">
        <f t="shared" si="0"/>
        <v>2009</v>
      </c>
      <c r="F31" s="10" t="s">
        <v>17</v>
      </c>
      <c r="G31" s="9">
        <v>0</v>
      </c>
      <c r="H31" s="9">
        <v>0</v>
      </c>
      <c r="I31" s="31"/>
    </row>
    <row r="32" spans="1:9" x14ac:dyDescent="0.25">
      <c r="A32" s="4" t="s">
        <v>11</v>
      </c>
      <c r="B32" s="5">
        <v>615052653541</v>
      </c>
      <c r="C32" s="5">
        <v>2009061550190</v>
      </c>
      <c r="D32" s="6">
        <v>39903</v>
      </c>
      <c r="E32" s="12">
        <f t="shared" si="0"/>
        <v>2009</v>
      </c>
      <c r="F32" s="10" t="s">
        <v>17</v>
      </c>
      <c r="G32" s="9">
        <v>0</v>
      </c>
      <c r="H32" s="9">
        <v>0</v>
      </c>
      <c r="I32" s="31"/>
    </row>
    <row r="33" spans="1:9" x14ac:dyDescent="0.25">
      <c r="A33" s="4" t="s">
        <v>11</v>
      </c>
      <c r="B33" s="5">
        <v>615052653541</v>
      </c>
      <c r="C33" s="5">
        <v>2009061550330</v>
      </c>
      <c r="D33" s="6">
        <v>39957</v>
      </c>
      <c r="E33" s="12">
        <f t="shared" si="0"/>
        <v>2009</v>
      </c>
      <c r="F33" s="10" t="s">
        <v>17</v>
      </c>
      <c r="G33" s="9">
        <v>0</v>
      </c>
      <c r="H33" s="9">
        <v>0</v>
      </c>
      <c r="I33" s="31"/>
    </row>
    <row r="34" spans="1:9" x14ac:dyDescent="0.25">
      <c r="A34" s="4" t="s">
        <v>11</v>
      </c>
      <c r="B34" s="28">
        <v>615052653541</v>
      </c>
      <c r="C34" s="28">
        <v>2010061550664</v>
      </c>
      <c r="D34" s="6">
        <v>39957</v>
      </c>
      <c r="E34" s="12">
        <f t="shared" si="0"/>
        <v>2009</v>
      </c>
      <c r="F34" s="10" t="s">
        <v>17</v>
      </c>
      <c r="G34" s="9">
        <v>0</v>
      </c>
      <c r="H34" s="9">
        <v>0</v>
      </c>
      <c r="I34" s="31"/>
    </row>
    <row r="35" spans="1:9" x14ac:dyDescent="0.25">
      <c r="A35" s="4" t="s">
        <v>11</v>
      </c>
      <c r="B35" s="5">
        <v>615052653541</v>
      </c>
      <c r="C35" s="5">
        <v>2009061550365</v>
      </c>
      <c r="D35" s="6">
        <v>39984</v>
      </c>
      <c r="E35" s="12">
        <f t="shared" si="0"/>
        <v>2009</v>
      </c>
      <c r="F35" s="10" t="s">
        <v>16</v>
      </c>
      <c r="G35" s="9">
        <v>0</v>
      </c>
      <c r="H35" s="9">
        <v>1700</v>
      </c>
      <c r="I35" s="31" t="s">
        <v>36</v>
      </c>
    </row>
    <row r="36" spans="1:9" x14ac:dyDescent="0.25">
      <c r="A36" s="4" t="s">
        <v>11</v>
      </c>
      <c r="B36" s="5">
        <v>615052653541</v>
      </c>
      <c r="C36" s="5">
        <v>2009061550377</v>
      </c>
      <c r="D36" s="6">
        <v>39998</v>
      </c>
      <c r="E36" s="12">
        <f t="shared" si="0"/>
        <v>2009</v>
      </c>
      <c r="F36" s="10" t="s">
        <v>16</v>
      </c>
      <c r="G36" s="9">
        <v>0</v>
      </c>
      <c r="H36" s="9">
        <v>280</v>
      </c>
      <c r="I36" s="31" t="s">
        <v>36</v>
      </c>
    </row>
    <row r="37" spans="1:9" x14ac:dyDescent="0.25">
      <c r="A37" s="4" t="s">
        <v>11</v>
      </c>
      <c r="B37" s="5">
        <v>615052653541</v>
      </c>
      <c r="C37" s="5">
        <v>2009061550407</v>
      </c>
      <c r="D37" s="6">
        <v>40006</v>
      </c>
      <c r="E37" s="12">
        <f t="shared" si="0"/>
        <v>2009</v>
      </c>
      <c r="F37" s="10" t="s">
        <v>17</v>
      </c>
      <c r="G37" s="9">
        <v>0</v>
      </c>
      <c r="H37" s="9">
        <v>0</v>
      </c>
      <c r="I37" s="31" t="s">
        <v>47</v>
      </c>
    </row>
    <row r="38" spans="1:9" x14ac:dyDescent="0.25">
      <c r="A38" s="4" t="s">
        <v>11</v>
      </c>
      <c r="B38" s="28">
        <v>615052653541</v>
      </c>
      <c r="C38" s="28">
        <v>2011061550190</v>
      </c>
      <c r="D38" s="6">
        <v>40012</v>
      </c>
      <c r="E38" s="12">
        <f t="shared" si="0"/>
        <v>2009</v>
      </c>
      <c r="F38" s="10" t="s">
        <v>17</v>
      </c>
      <c r="G38" s="9">
        <v>0</v>
      </c>
      <c r="H38" s="9">
        <v>0</v>
      </c>
      <c r="I38" s="31"/>
    </row>
    <row r="39" spans="1:9" x14ac:dyDescent="0.25">
      <c r="A39" s="4" t="s">
        <v>11</v>
      </c>
      <c r="B39" s="5">
        <v>615052653541</v>
      </c>
      <c r="C39" s="5">
        <v>2009061550535</v>
      </c>
      <c r="D39" s="6">
        <v>40043</v>
      </c>
      <c r="E39" s="12">
        <f t="shared" si="0"/>
        <v>2009</v>
      </c>
      <c r="F39" s="10" t="s">
        <v>17</v>
      </c>
      <c r="G39" s="9">
        <v>0</v>
      </c>
      <c r="H39" s="9">
        <v>0</v>
      </c>
      <c r="I39" s="31" t="s">
        <v>46</v>
      </c>
    </row>
    <row r="40" spans="1:9" x14ac:dyDescent="0.25">
      <c r="A40" s="4" t="s">
        <v>11</v>
      </c>
      <c r="B40" s="5" t="s">
        <v>39</v>
      </c>
      <c r="C40" s="5">
        <v>2009061550575</v>
      </c>
      <c r="D40" s="6">
        <v>40061</v>
      </c>
      <c r="E40" s="12">
        <f t="shared" si="0"/>
        <v>2009</v>
      </c>
      <c r="F40" s="10" t="s">
        <v>16</v>
      </c>
      <c r="G40" s="9">
        <v>0</v>
      </c>
      <c r="H40" s="9">
        <v>25195.52</v>
      </c>
      <c r="I40" s="31" t="s">
        <v>47</v>
      </c>
    </row>
    <row r="41" spans="1:9" x14ac:dyDescent="0.25">
      <c r="A41" s="4" t="s">
        <v>11</v>
      </c>
      <c r="B41" s="5">
        <v>615052653541</v>
      </c>
      <c r="C41" s="5">
        <v>2009061550581</v>
      </c>
      <c r="D41" s="6">
        <v>40069</v>
      </c>
      <c r="E41" s="12">
        <f t="shared" si="0"/>
        <v>2009</v>
      </c>
      <c r="F41" s="10" t="s">
        <v>16</v>
      </c>
      <c r="G41" s="9">
        <v>0</v>
      </c>
      <c r="H41" s="9">
        <v>2140</v>
      </c>
      <c r="I41" s="31" t="s">
        <v>46</v>
      </c>
    </row>
    <row r="42" spans="1:9" x14ac:dyDescent="0.25">
      <c r="A42" s="4" t="s">
        <v>11</v>
      </c>
      <c r="B42" s="2">
        <v>615052653541</v>
      </c>
      <c r="C42" s="30">
        <v>2009061550624</v>
      </c>
      <c r="D42" s="6">
        <v>40090</v>
      </c>
      <c r="E42" s="12">
        <f t="shared" si="0"/>
        <v>2009</v>
      </c>
      <c r="F42" s="10" t="s">
        <v>16</v>
      </c>
      <c r="G42" s="9">
        <v>0</v>
      </c>
      <c r="H42" s="9">
        <v>218</v>
      </c>
      <c r="I42" s="31" t="s">
        <v>45</v>
      </c>
    </row>
    <row r="43" spans="1:9" x14ac:dyDescent="0.25">
      <c r="A43" s="4" t="s">
        <v>11</v>
      </c>
      <c r="B43" s="2">
        <v>615052653541</v>
      </c>
      <c r="C43" s="30">
        <v>2009061550631</v>
      </c>
      <c r="D43" s="6">
        <v>40103</v>
      </c>
      <c r="E43" s="12">
        <f t="shared" si="0"/>
        <v>2009</v>
      </c>
      <c r="F43" s="10" t="s">
        <v>16</v>
      </c>
      <c r="G43" s="9">
        <v>0</v>
      </c>
      <c r="H43" s="9">
        <v>398.21</v>
      </c>
      <c r="I43" s="31" t="s">
        <v>36</v>
      </c>
    </row>
    <row r="44" spans="1:9" x14ac:dyDescent="0.25">
      <c r="A44" s="4" t="s">
        <v>11</v>
      </c>
      <c r="B44" s="2">
        <v>615052653541</v>
      </c>
      <c r="C44" s="30">
        <v>2009061550632</v>
      </c>
      <c r="D44" s="6">
        <v>40103</v>
      </c>
      <c r="E44" s="12">
        <f t="shared" ref="E44:E75" si="1">YEAR(D44)</f>
        <v>2009</v>
      </c>
      <c r="F44" s="10" t="s">
        <v>17</v>
      </c>
      <c r="G44" s="9">
        <v>0</v>
      </c>
      <c r="H44" s="9">
        <v>0</v>
      </c>
      <c r="I44" s="31" t="s">
        <v>42</v>
      </c>
    </row>
    <row r="45" spans="1:9" x14ac:dyDescent="0.25">
      <c r="A45" s="4" t="s">
        <v>11</v>
      </c>
      <c r="B45" s="13">
        <v>615052653541</v>
      </c>
      <c r="C45" s="17">
        <v>2010061550116</v>
      </c>
      <c r="D45" s="6">
        <v>40171</v>
      </c>
      <c r="E45" s="12">
        <f t="shared" si="1"/>
        <v>2009</v>
      </c>
      <c r="F45" s="10" t="s">
        <v>16</v>
      </c>
      <c r="G45" s="9">
        <v>0</v>
      </c>
      <c r="H45" s="9">
        <v>390</v>
      </c>
      <c r="I45" s="31" t="s">
        <v>53</v>
      </c>
    </row>
    <row r="46" spans="1:9" x14ac:dyDescent="0.25">
      <c r="A46" s="4" t="s">
        <v>11</v>
      </c>
      <c r="B46" s="13">
        <v>615052653541</v>
      </c>
      <c r="C46" s="17">
        <v>2010061550033</v>
      </c>
      <c r="D46" s="6">
        <v>40195</v>
      </c>
      <c r="E46" s="12">
        <f t="shared" si="1"/>
        <v>2010</v>
      </c>
      <c r="F46" s="10" t="s">
        <v>17</v>
      </c>
      <c r="G46" s="9">
        <v>0</v>
      </c>
      <c r="H46" s="9">
        <v>0</v>
      </c>
      <c r="I46" s="31" t="s">
        <v>52</v>
      </c>
    </row>
    <row r="47" spans="1:9" x14ac:dyDescent="0.25">
      <c r="A47" s="4" t="s">
        <v>11</v>
      </c>
      <c r="B47" s="13">
        <v>615052653541</v>
      </c>
      <c r="C47" s="17">
        <v>2010061550032</v>
      </c>
      <c r="D47" s="6">
        <v>40196</v>
      </c>
      <c r="E47" s="12">
        <f t="shared" si="1"/>
        <v>2010</v>
      </c>
      <c r="F47" s="10" t="s">
        <v>17</v>
      </c>
      <c r="G47" s="9">
        <v>0</v>
      </c>
      <c r="H47" s="9">
        <v>0</v>
      </c>
      <c r="I47" s="31" t="s">
        <v>41</v>
      </c>
    </row>
    <row r="48" spans="1:9" x14ac:dyDescent="0.25">
      <c r="A48" s="4" t="s">
        <v>11</v>
      </c>
      <c r="B48" s="13">
        <v>615052653541</v>
      </c>
      <c r="C48" s="17">
        <v>2010061550120</v>
      </c>
      <c r="D48" s="6">
        <v>40216</v>
      </c>
      <c r="E48" s="12">
        <f t="shared" si="1"/>
        <v>2010</v>
      </c>
      <c r="F48" s="10" t="s">
        <v>17</v>
      </c>
      <c r="G48" s="9">
        <v>0</v>
      </c>
      <c r="H48" s="9">
        <v>0</v>
      </c>
      <c r="I48" s="31" t="s">
        <v>40</v>
      </c>
    </row>
    <row r="49" spans="1:9" x14ac:dyDescent="0.25">
      <c r="A49" s="4" t="s">
        <v>11</v>
      </c>
      <c r="B49" s="13">
        <v>615052653541</v>
      </c>
      <c r="C49" s="17">
        <v>2010061550167</v>
      </c>
      <c r="D49" s="6">
        <v>40225</v>
      </c>
      <c r="E49" s="12">
        <f t="shared" si="1"/>
        <v>2010</v>
      </c>
      <c r="F49" s="10" t="s">
        <v>18</v>
      </c>
      <c r="G49" s="9">
        <v>15000</v>
      </c>
      <c r="H49" s="9">
        <v>0</v>
      </c>
      <c r="I49" s="31" t="s">
        <v>47</v>
      </c>
    </row>
    <row r="50" spans="1:9" x14ac:dyDescent="0.25">
      <c r="A50" s="4" t="s">
        <v>11</v>
      </c>
      <c r="B50" s="13">
        <v>615052653541</v>
      </c>
      <c r="C50" s="17">
        <v>2010061550283</v>
      </c>
      <c r="D50" s="6">
        <v>40266</v>
      </c>
      <c r="E50" s="12">
        <f t="shared" si="1"/>
        <v>2010</v>
      </c>
      <c r="F50" s="10" t="s">
        <v>16</v>
      </c>
      <c r="G50" s="9">
        <v>0</v>
      </c>
      <c r="H50" s="9">
        <v>500</v>
      </c>
      <c r="I50" s="31" t="s">
        <v>51</v>
      </c>
    </row>
    <row r="51" spans="1:9" x14ac:dyDescent="0.25">
      <c r="A51" s="4" t="s">
        <v>11</v>
      </c>
      <c r="B51" s="13">
        <v>615052653541</v>
      </c>
      <c r="C51" s="17">
        <v>2010061550358</v>
      </c>
      <c r="D51" s="6">
        <v>40297</v>
      </c>
      <c r="E51" s="12">
        <f t="shared" si="1"/>
        <v>2010</v>
      </c>
      <c r="F51" s="10" t="s">
        <v>17</v>
      </c>
      <c r="G51" s="9">
        <v>0</v>
      </c>
      <c r="H51" s="9">
        <v>0</v>
      </c>
      <c r="I51" s="31"/>
    </row>
    <row r="52" spans="1:9" x14ac:dyDescent="0.25">
      <c r="A52" s="4" t="s">
        <v>11</v>
      </c>
      <c r="B52" s="13">
        <v>615052653541</v>
      </c>
      <c r="C52" s="17">
        <v>2010061550440</v>
      </c>
      <c r="D52" s="6">
        <v>40335</v>
      </c>
      <c r="E52" s="12">
        <f t="shared" si="1"/>
        <v>2010</v>
      </c>
      <c r="F52" s="10" t="s">
        <v>16</v>
      </c>
      <c r="G52" s="9">
        <v>0</v>
      </c>
      <c r="H52" s="9">
        <v>160894.62</v>
      </c>
      <c r="I52" s="31" t="s">
        <v>54</v>
      </c>
    </row>
    <row r="53" spans="1:9" x14ac:dyDescent="0.25">
      <c r="A53" s="4" t="s">
        <v>11</v>
      </c>
      <c r="B53" s="13">
        <v>615052653541</v>
      </c>
      <c r="C53" s="17">
        <v>2010061550450</v>
      </c>
      <c r="D53" s="6">
        <v>40342</v>
      </c>
      <c r="E53" s="12">
        <f t="shared" si="1"/>
        <v>2010</v>
      </c>
      <c r="F53" s="10" t="s">
        <v>17</v>
      </c>
      <c r="G53" s="9">
        <v>0</v>
      </c>
      <c r="H53" s="9">
        <v>0</v>
      </c>
      <c r="I53" s="31" t="s">
        <v>55</v>
      </c>
    </row>
    <row r="54" spans="1:9" x14ac:dyDescent="0.25">
      <c r="A54" s="4" t="s">
        <v>11</v>
      </c>
      <c r="B54" s="15">
        <v>615052653541</v>
      </c>
      <c r="C54" s="18">
        <v>2010061550653</v>
      </c>
      <c r="D54" s="6">
        <v>40353</v>
      </c>
      <c r="E54" s="12">
        <f t="shared" si="1"/>
        <v>2010</v>
      </c>
      <c r="F54" s="10" t="s">
        <v>17</v>
      </c>
      <c r="G54" s="9">
        <v>0</v>
      </c>
      <c r="H54" s="9">
        <v>0</v>
      </c>
      <c r="I54" s="31" t="s">
        <v>57</v>
      </c>
    </row>
    <row r="55" spans="1:9" x14ac:dyDescent="0.25">
      <c r="A55" s="4" t="s">
        <v>11</v>
      </c>
      <c r="B55" s="13">
        <v>615052653541</v>
      </c>
      <c r="C55" s="13">
        <v>2010061550452</v>
      </c>
      <c r="D55" s="6">
        <v>40363</v>
      </c>
      <c r="E55" s="12">
        <f t="shared" si="1"/>
        <v>2010</v>
      </c>
      <c r="F55" s="10" t="s">
        <v>17</v>
      </c>
      <c r="G55" s="9">
        <v>0</v>
      </c>
      <c r="H55" s="9">
        <v>0</v>
      </c>
      <c r="I55" s="31" t="s">
        <v>56</v>
      </c>
    </row>
    <row r="56" spans="1:9" x14ac:dyDescent="0.25">
      <c r="A56" s="4" t="s">
        <v>11</v>
      </c>
      <c r="B56" s="13">
        <v>615052653541</v>
      </c>
      <c r="C56" s="13">
        <v>2010061550532</v>
      </c>
      <c r="D56" s="6">
        <v>40384</v>
      </c>
      <c r="E56" s="12">
        <f t="shared" si="1"/>
        <v>2010</v>
      </c>
      <c r="F56" s="10" t="s">
        <v>17</v>
      </c>
      <c r="G56" s="9">
        <v>0</v>
      </c>
      <c r="H56" s="9">
        <v>0</v>
      </c>
      <c r="I56" s="31"/>
    </row>
    <row r="57" spans="1:9" x14ac:dyDescent="0.25">
      <c r="A57" s="4" t="s">
        <v>11</v>
      </c>
      <c r="B57" s="14">
        <v>615052653541</v>
      </c>
      <c r="C57" s="14">
        <v>2010061550660</v>
      </c>
      <c r="D57" s="6">
        <v>40426</v>
      </c>
      <c r="E57" s="12">
        <f t="shared" si="1"/>
        <v>2010</v>
      </c>
      <c r="F57" s="10" t="s">
        <v>16</v>
      </c>
      <c r="G57" s="9">
        <v>0</v>
      </c>
      <c r="H57" s="9">
        <v>386.42</v>
      </c>
      <c r="I57" s="31" t="s">
        <v>58</v>
      </c>
    </row>
    <row r="58" spans="1:9" x14ac:dyDescent="0.25">
      <c r="A58" s="4" t="s">
        <v>11</v>
      </c>
      <c r="B58" s="14">
        <v>615052653541</v>
      </c>
      <c r="C58" s="14">
        <v>2011061550012</v>
      </c>
      <c r="D58" s="6">
        <v>40465</v>
      </c>
      <c r="E58" s="12">
        <f t="shared" si="1"/>
        <v>2010</v>
      </c>
      <c r="F58" s="10" t="s">
        <v>17</v>
      </c>
      <c r="G58" s="9">
        <v>0</v>
      </c>
      <c r="H58" s="9">
        <v>0</v>
      </c>
      <c r="I58" s="31" t="s">
        <v>59</v>
      </c>
    </row>
    <row r="59" spans="1:9" x14ac:dyDescent="0.25">
      <c r="A59" s="4" t="s">
        <v>11</v>
      </c>
      <c r="B59" s="14">
        <v>615052653541</v>
      </c>
      <c r="C59" s="14">
        <v>2011061550031</v>
      </c>
      <c r="D59" s="6">
        <v>40502</v>
      </c>
      <c r="E59" s="12">
        <f t="shared" si="1"/>
        <v>2010</v>
      </c>
      <c r="F59" s="10" t="s">
        <v>16</v>
      </c>
      <c r="G59" s="9">
        <v>0</v>
      </c>
      <c r="H59" s="9">
        <v>11258.4</v>
      </c>
      <c r="I59" s="31" t="s">
        <v>47</v>
      </c>
    </row>
    <row r="60" spans="1:9" x14ac:dyDescent="0.25">
      <c r="A60" s="4" t="s">
        <v>11</v>
      </c>
      <c r="B60" s="16" t="s">
        <v>60</v>
      </c>
      <c r="C60" s="16" t="s">
        <v>48</v>
      </c>
      <c r="D60" s="6">
        <v>40545</v>
      </c>
      <c r="E60" s="12">
        <f t="shared" si="1"/>
        <v>2011</v>
      </c>
      <c r="F60" s="10" t="s">
        <v>17</v>
      </c>
      <c r="G60" s="9">
        <v>0</v>
      </c>
      <c r="H60" s="9">
        <v>0</v>
      </c>
      <c r="I60" s="31" t="s">
        <v>107</v>
      </c>
    </row>
    <row r="61" spans="1:9" x14ac:dyDescent="0.25">
      <c r="A61" s="4" t="s">
        <v>148</v>
      </c>
      <c r="B61" s="23">
        <v>210632300012</v>
      </c>
      <c r="C61" s="24" t="s">
        <v>96</v>
      </c>
      <c r="D61" s="6">
        <v>40545</v>
      </c>
      <c r="E61" s="12">
        <f t="shared" si="1"/>
        <v>2011</v>
      </c>
      <c r="F61" s="10" t="s">
        <v>18</v>
      </c>
      <c r="G61" s="9">
        <v>150000</v>
      </c>
      <c r="H61" s="9">
        <v>0</v>
      </c>
      <c r="I61" s="31" t="s">
        <v>104</v>
      </c>
    </row>
    <row r="62" spans="1:9" x14ac:dyDescent="0.25">
      <c r="A62" s="4" t="s">
        <v>11</v>
      </c>
      <c r="B62" s="16" t="s">
        <v>60</v>
      </c>
      <c r="C62" s="16" t="s">
        <v>49</v>
      </c>
      <c r="D62" s="6">
        <v>40558</v>
      </c>
      <c r="E62" s="12">
        <f t="shared" si="1"/>
        <v>2011</v>
      </c>
      <c r="F62" s="10" t="s">
        <v>17</v>
      </c>
      <c r="G62" s="9">
        <v>0</v>
      </c>
      <c r="H62" s="9">
        <v>0</v>
      </c>
      <c r="I62" s="31" t="s">
        <v>40</v>
      </c>
    </row>
    <row r="63" spans="1:9" x14ac:dyDescent="0.25">
      <c r="A63" s="4" t="s">
        <v>11</v>
      </c>
      <c r="B63" s="13" t="s">
        <v>60</v>
      </c>
      <c r="C63" s="19">
        <v>2012061550643</v>
      </c>
      <c r="D63" s="6">
        <v>40573</v>
      </c>
      <c r="E63" s="12">
        <f t="shared" si="1"/>
        <v>2011</v>
      </c>
      <c r="F63" s="10" t="s">
        <v>18</v>
      </c>
      <c r="G63" s="9">
        <v>90000</v>
      </c>
      <c r="H63" s="9">
        <v>0</v>
      </c>
      <c r="I63" s="31" t="s">
        <v>62</v>
      </c>
    </row>
    <row r="64" spans="1:9" x14ac:dyDescent="0.25">
      <c r="A64" s="4" t="s">
        <v>11</v>
      </c>
      <c r="B64" s="16" t="s">
        <v>60</v>
      </c>
      <c r="C64" s="16" t="s">
        <v>50</v>
      </c>
      <c r="D64" s="6">
        <v>40581</v>
      </c>
      <c r="E64" s="12">
        <f t="shared" si="1"/>
        <v>2011</v>
      </c>
      <c r="F64" s="10" t="s">
        <v>17</v>
      </c>
      <c r="G64" s="9">
        <v>0</v>
      </c>
      <c r="H64" s="9">
        <v>0</v>
      </c>
      <c r="I64" s="31"/>
    </row>
    <row r="65" spans="1:9" x14ac:dyDescent="0.25">
      <c r="A65" s="4" t="s">
        <v>11</v>
      </c>
      <c r="B65" s="16" t="s">
        <v>60</v>
      </c>
      <c r="C65" s="19">
        <v>2011061550372</v>
      </c>
      <c r="D65" s="6">
        <v>40663</v>
      </c>
      <c r="E65" s="12">
        <f t="shared" si="1"/>
        <v>2011</v>
      </c>
      <c r="F65" s="10" t="s">
        <v>16</v>
      </c>
      <c r="G65" s="9">
        <v>0</v>
      </c>
      <c r="H65" s="9">
        <v>228</v>
      </c>
      <c r="I65" s="31" t="s">
        <v>47</v>
      </c>
    </row>
    <row r="66" spans="1:9" x14ac:dyDescent="0.25">
      <c r="A66" s="4" t="s">
        <v>11</v>
      </c>
      <c r="B66" s="13" t="s">
        <v>60</v>
      </c>
      <c r="C66" s="20">
        <v>2012061550086</v>
      </c>
      <c r="D66" s="6">
        <v>40672</v>
      </c>
      <c r="E66" s="12">
        <f t="shared" si="1"/>
        <v>2011</v>
      </c>
      <c r="F66" s="10" t="s">
        <v>18</v>
      </c>
      <c r="G66" s="9">
        <v>150000</v>
      </c>
      <c r="H66" s="9">
        <v>0</v>
      </c>
      <c r="I66" s="31" t="s">
        <v>108</v>
      </c>
    </row>
    <row r="67" spans="1:9" x14ac:dyDescent="0.25">
      <c r="A67" s="4" t="s">
        <v>11</v>
      </c>
      <c r="B67" s="16" t="s">
        <v>60</v>
      </c>
      <c r="C67" s="19">
        <v>2011061550612</v>
      </c>
      <c r="D67" s="6">
        <v>40713</v>
      </c>
      <c r="E67" s="12">
        <f t="shared" si="1"/>
        <v>2011</v>
      </c>
      <c r="F67" s="10" t="s">
        <v>17</v>
      </c>
      <c r="G67" s="9">
        <v>0</v>
      </c>
      <c r="H67" s="9">
        <v>0</v>
      </c>
      <c r="I67" s="31" t="s">
        <v>64</v>
      </c>
    </row>
    <row r="68" spans="1:9" x14ac:dyDescent="0.25">
      <c r="A68" s="4" t="s">
        <v>11</v>
      </c>
      <c r="B68" s="16" t="s">
        <v>60</v>
      </c>
      <c r="C68" s="19">
        <v>2011061550582</v>
      </c>
      <c r="D68" s="6">
        <v>40733</v>
      </c>
      <c r="E68" s="12">
        <f t="shared" si="1"/>
        <v>2011</v>
      </c>
      <c r="F68" s="10" t="s">
        <v>16</v>
      </c>
      <c r="G68" s="9">
        <v>0</v>
      </c>
      <c r="H68" s="9">
        <v>980</v>
      </c>
      <c r="I68" s="31" t="s">
        <v>65</v>
      </c>
    </row>
    <row r="69" spans="1:9" x14ac:dyDescent="0.25">
      <c r="A69" s="4" t="s">
        <v>11</v>
      </c>
      <c r="B69" s="16" t="s">
        <v>60</v>
      </c>
      <c r="C69" s="19">
        <v>2011061550534</v>
      </c>
      <c r="D69" s="6">
        <v>40734</v>
      </c>
      <c r="E69" s="12">
        <f t="shared" si="1"/>
        <v>2011</v>
      </c>
      <c r="F69" s="10" t="s">
        <v>16</v>
      </c>
      <c r="G69" s="9">
        <v>0</v>
      </c>
      <c r="H69" s="9">
        <v>550</v>
      </c>
      <c r="I69" s="31" t="s">
        <v>66</v>
      </c>
    </row>
    <row r="70" spans="1:9" x14ac:dyDescent="0.25">
      <c r="A70" s="4" t="s">
        <v>11</v>
      </c>
      <c r="B70" s="16" t="s">
        <v>60</v>
      </c>
      <c r="C70" s="19">
        <v>2011061550539</v>
      </c>
      <c r="D70" s="6">
        <v>40739</v>
      </c>
      <c r="E70" s="12">
        <f t="shared" si="1"/>
        <v>2011</v>
      </c>
      <c r="F70" s="10" t="s">
        <v>16</v>
      </c>
      <c r="G70" s="9">
        <v>0</v>
      </c>
      <c r="H70" s="9">
        <v>233876</v>
      </c>
      <c r="I70" s="31" t="s">
        <v>61</v>
      </c>
    </row>
    <row r="71" spans="1:9" x14ac:dyDescent="0.25">
      <c r="A71" s="4" t="s">
        <v>11</v>
      </c>
      <c r="B71" s="16" t="s">
        <v>60</v>
      </c>
      <c r="C71" s="19">
        <v>2011061550540</v>
      </c>
      <c r="D71" s="6">
        <v>40739</v>
      </c>
      <c r="E71" s="12">
        <f t="shared" si="1"/>
        <v>2011</v>
      </c>
      <c r="F71" s="10" t="s">
        <v>16</v>
      </c>
      <c r="G71" s="9">
        <v>0</v>
      </c>
      <c r="H71" s="9">
        <v>2385.3200000000002</v>
      </c>
      <c r="I71" s="31" t="s">
        <v>61</v>
      </c>
    </row>
    <row r="72" spans="1:9" x14ac:dyDescent="0.25">
      <c r="A72" s="4" t="s">
        <v>11</v>
      </c>
      <c r="B72" s="16" t="s">
        <v>60</v>
      </c>
      <c r="C72" s="19">
        <v>2011061550541</v>
      </c>
      <c r="D72" s="6">
        <v>40739</v>
      </c>
      <c r="E72" s="12">
        <f t="shared" si="1"/>
        <v>2011</v>
      </c>
      <c r="F72" s="10" t="s">
        <v>16</v>
      </c>
      <c r="G72" s="9">
        <v>0</v>
      </c>
      <c r="H72" s="9">
        <v>49888.43</v>
      </c>
      <c r="I72" s="31" t="s">
        <v>61</v>
      </c>
    </row>
    <row r="73" spans="1:9" x14ac:dyDescent="0.25">
      <c r="A73" s="4" t="s">
        <v>11</v>
      </c>
      <c r="B73" s="16" t="s">
        <v>60</v>
      </c>
      <c r="C73" s="19">
        <v>2011061550542</v>
      </c>
      <c r="D73" s="6">
        <v>40739</v>
      </c>
      <c r="E73" s="12">
        <f t="shared" si="1"/>
        <v>2011</v>
      </c>
      <c r="F73" s="10" t="s">
        <v>16</v>
      </c>
      <c r="G73" s="9">
        <v>0</v>
      </c>
      <c r="H73" s="9">
        <v>6100</v>
      </c>
      <c r="I73" s="31" t="s">
        <v>61</v>
      </c>
    </row>
    <row r="74" spans="1:9" x14ac:dyDescent="0.25">
      <c r="A74" s="4" t="s">
        <v>11</v>
      </c>
      <c r="B74" s="16" t="s">
        <v>60</v>
      </c>
      <c r="C74" s="19">
        <v>2011061550543</v>
      </c>
      <c r="D74" s="6">
        <v>40739</v>
      </c>
      <c r="E74" s="12">
        <f t="shared" si="1"/>
        <v>2011</v>
      </c>
      <c r="F74" s="10" t="s">
        <v>16</v>
      </c>
      <c r="G74" s="9">
        <v>0</v>
      </c>
      <c r="H74" s="9">
        <v>4600</v>
      </c>
      <c r="I74" s="31" t="s">
        <v>61</v>
      </c>
    </row>
    <row r="75" spans="1:9" x14ac:dyDescent="0.25">
      <c r="A75" s="4" t="s">
        <v>11</v>
      </c>
      <c r="B75" s="16" t="s">
        <v>60</v>
      </c>
      <c r="C75" s="19">
        <v>2011061550794</v>
      </c>
      <c r="D75" s="6">
        <v>40739</v>
      </c>
      <c r="E75" s="12">
        <f t="shared" si="1"/>
        <v>2011</v>
      </c>
      <c r="F75" s="10" t="s">
        <v>16</v>
      </c>
      <c r="G75" s="9">
        <v>0</v>
      </c>
      <c r="H75" s="9">
        <v>4600</v>
      </c>
      <c r="I75" s="31" t="s">
        <v>47</v>
      </c>
    </row>
    <row r="76" spans="1:9" x14ac:dyDescent="0.25">
      <c r="A76" s="4" t="s">
        <v>11</v>
      </c>
      <c r="B76" s="13" t="s">
        <v>60</v>
      </c>
      <c r="C76" s="19">
        <v>2012061550471</v>
      </c>
      <c r="D76" s="6">
        <v>40765</v>
      </c>
      <c r="E76" s="12">
        <f t="shared" ref="E76:E113" si="2">YEAR(D76)</f>
        <v>2011</v>
      </c>
      <c r="F76" s="10" t="s">
        <v>17</v>
      </c>
      <c r="G76" s="9">
        <v>0</v>
      </c>
      <c r="H76" s="9">
        <v>0</v>
      </c>
      <c r="I76" s="31" t="s">
        <v>57</v>
      </c>
    </row>
    <row r="77" spans="1:9" x14ac:dyDescent="0.25">
      <c r="A77" s="4" t="s">
        <v>11</v>
      </c>
      <c r="B77" s="13" t="s">
        <v>60</v>
      </c>
      <c r="C77" s="19">
        <v>2012061550570</v>
      </c>
      <c r="D77" s="6">
        <v>40775</v>
      </c>
      <c r="E77" s="12">
        <f t="shared" si="2"/>
        <v>2011</v>
      </c>
      <c r="F77" s="10" t="s">
        <v>17</v>
      </c>
      <c r="G77" s="9">
        <v>0</v>
      </c>
      <c r="H77" s="9">
        <v>0</v>
      </c>
      <c r="I77" s="31" t="s">
        <v>57</v>
      </c>
    </row>
    <row r="78" spans="1:9" x14ac:dyDescent="0.25">
      <c r="A78" s="4" t="s">
        <v>11</v>
      </c>
      <c r="B78" s="16" t="s">
        <v>60</v>
      </c>
      <c r="C78" s="19">
        <v>2011061550787</v>
      </c>
      <c r="D78" s="6">
        <v>40803</v>
      </c>
      <c r="E78" s="12">
        <f t="shared" si="2"/>
        <v>2011</v>
      </c>
      <c r="F78" s="10" t="s">
        <v>16</v>
      </c>
      <c r="G78" s="9">
        <v>0</v>
      </c>
      <c r="H78" s="9">
        <v>52905.54</v>
      </c>
      <c r="I78" s="31" t="s">
        <v>63</v>
      </c>
    </row>
    <row r="79" spans="1:9" x14ac:dyDescent="0.25">
      <c r="A79" s="4" t="s">
        <v>11</v>
      </c>
      <c r="B79" s="13" t="s">
        <v>76</v>
      </c>
      <c r="C79" s="19" t="s">
        <v>75</v>
      </c>
      <c r="D79" s="6">
        <v>40923</v>
      </c>
      <c r="E79" s="12">
        <f t="shared" si="2"/>
        <v>2012</v>
      </c>
      <c r="F79" s="10" t="s">
        <v>17</v>
      </c>
      <c r="G79" s="9">
        <v>0</v>
      </c>
      <c r="H79" s="9">
        <v>0</v>
      </c>
      <c r="I79" s="31"/>
    </row>
    <row r="80" spans="1:9" x14ac:dyDescent="0.25">
      <c r="A80" s="4" t="s">
        <v>11</v>
      </c>
      <c r="B80" s="13" t="s">
        <v>77</v>
      </c>
      <c r="C80" s="19">
        <v>2012061550640</v>
      </c>
      <c r="D80" s="6">
        <v>40978</v>
      </c>
      <c r="E80" s="12">
        <f t="shared" si="2"/>
        <v>2012</v>
      </c>
      <c r="F80" s="10" t="s">
        <v>16</v>
      </c>
      <c r="G80" s="9">
        <v>0</v>
      </c>
      <c r="H80" s="9">
        <v>66879</v>
      </c>
      <c r="I80" s="31" t="s">
        <v>78</v>
      </c>
    </row>
    <row r="81" spans="1:9" x14ac:dyDescent="0.25">
      <c r="A81" s="4" t="s">
        <v>11</v>
      </c>
      <c r="B81" s="13" t="s">
        <v>76</v>
      </c>
      <c r="C81" s="19" t="s">
        <v>67</v>
      </c>
      <c r="D81" s="6">
        <v>40993</v>
      </c>
      <c r="E81" s="12">
        <f t="shared" si="2"/>
        <v>2012</v>
      </c>
      <c r="F81" s="10" t="s">
        <v>16</v>
      </c>
      <c r="G81" s="9">
        <v>0</v>
      </c>
      <c r="H81" s="9">
        <v>12900.7</v>
      </c>
      <c r="I81" s="31" t="s">
        <v>44</v>
      </c>
    </row>
    <row r="82" spans="1:9" x14ac:dyDescent="0.25">
      <c r="A82" s="4" t="s">
        <v>11</v>
      </c>
      <c r="B82" s="13" t="s">
        <v>76</v>
      </c>
      <c r="C82" s="19" t="s">
        <v>68</v>
      </c>
      <c r="D82" s="6">
        <v>41024</v>
      </c>
      <c r="E82" s="12">
        <f t="shared" si="2"/>
        <v>2012</v>
      </c>
      <c r="F82" s="10" t="s">
        <v>16</v>
      </c>
      <c r="G82" s="9">
        <v>0</v>
      </c>
      <c r="H82" s="9">
        <v>361</v>
      </c>
      <c r="I82" s="31" t="s">
        <v>79</v>
      </c>
    </row>
    <row r="83" spans="1:9" x14ac:dyDescent="0.25">
      <c r="A83" s="4" t="s">
        <v>11</v>
      </c>
      <c r="B83" s="13" t="s">
        <v>76</v>
      </c>
      <c r="C83" s="19" t="s">
        <v>69</v>
      </c>
      <c r="D83" s="6">
        <v>41036</v>
      </c>
      <c r="E83" s="12">
        <f t="shared" si="2"/>
        <v>2012</v>
      </c>
      <c r="F83" s="10" t="s">
        <v>17</v>
      </c>
      <c r="G83" s="9">
        <v>0</v>
      </c>
      <c r="H83" s="9">
        <v>0</v>
      </c>
      <c r="I83" s="31" t="s">
        <v>80</v>
      </c>
    </row>
    <row r="84" spans="1:9" x14ac:dyDescent="0.25">
      <c r="A84" s="4" t="s">
        <v>11</v>
      </c>
      <c r="B84" s="13" t="s">
        <v>76</v>
      </c>
      <c r="C84" s="19" t="s">
        <v>70</v>
      </c>
      <c r="D84" s="6">
        <v>41070</v>
      </c>
      <c r="E84" s="12">
        <f t="shared" si="2"/>
        <v>2012</v>
      </c>
      <c r="F84" s="10" t="s">
        <v>17</v>
      </c>
      <c r="G84" s="9">
        <v>0</v>
      </c>
      <c r="H84" s="9">
        <v>0</v>
      </c>
      <c r="I84" s="31"/>
    </row>
    <row r="85" spans="1:9" x14ac:dyDescent="0.25">
      <c r="A85" s="4" t="s">
        <v>11</v>
      </c>
      <c r="B85" s="13" t="s">
        <v>76</v>
      </c>
      <c r="C85" s="19" t="s">
        <v>74</v>
      </c>
      <c r="D85" s="6">
        <v>41077</v>
      </c>
      <c r="E85" s="12">
        <f t="shared" si="2"/>
        <v>2012</v>
      </c>
      <c r="F85" s="10" t="s">
        <v>17</v>
      </c>
      <c r="G85" s="9">
        <v>0</v>
      </c>
      <c r="H85" s="9">
        <v>0</v>
      </c>
      <c r="I85" s="31"/>
    </row>
    <row r="86" spans="1:9" x14ac:dyDescent="0.25">
      <c r="A86" s="4" t="s">
        <v>11</v>
      </c>
      <c r="B86" s="13" t="s">
        <v>76</v>
      </c>
      <c r="C86" s="19" t="s">
        <v>71</v>
      </c>
      <c r="D86" s="6">
        <v>41107</v>
      </c>
      <c r="E86" s="12">
        <f t="shared" si="2"/>
        <v>2012</v>
      </c>
      <c r="F86" s="10" t="s">
        <v>17</v>
      </c>
      <c r="G86" s="9">
        <v>0</v>
      </c>
      <c r="H86" s="9">
        <v>0</v>
      </c>
      <c r="I86" s="31"/>
    </row>
    <row r="87" spans="1:9" x14ac:dyDescent="0.25">
      <c r="A87" s="4" t="s">
        <v>11</v>
      </c>
      <c r="B87" s="13" t="s">
        <v>76</v>
      </c>
      <c r="C87" s="19" t="s">
        <v>73</v>
      </c>
      <c r="D87" s="6">
        <v>41108</v>
      </c>
      <c r="E87" s="12">
        <f t="shared" si="2"/>
        <v>2012</v>
      </c>
      <c r="F87" s="10" t="s">
        <v>18</v>
      </c>
      <c r="G87" s="9">
        <v>20000</v>
      </c>
      <c r="H87" s="9">
        <v>0</v>
      </c>
      <c r="I87" s="31" t="s">
        <v>81</v>
      </c>
    </row>
    <row r="88" spans="1:9" x14ac:dyDescent="0.25">
      <c r="A88" s="4" t="s">
        <v>11</v>
      </c>
      <c r="B88" s="13" t="s">
        <v>76</v>
      </c>
      <c r="C88" s="19" t="s">
        <v>72</v>
      </c>
      <c r="D88" s="6">
        <v>41112</v>
      </c>
      <c r="E88" s="12">
        <f t="shared" si="2"/>
        <v>2012</v>
      </c>
      <c r="F88" s="10" t="s">
        <v>16</v>
      </c>
      <c r="G88" s="9">
        <v>0</v>
      </c>
      <c r="H88" s="9">
        <v>2300</v>
      </c>
      <c r="I88" s="31"/>
    </row>
    <row r="89" spans="1:9" x14ac:dyDescent="0.25">
      <c r="A89" s="4" t="s">
        <v>148</v>
      </c>
      <c r="B89" s="13">
        <v>210632300012</v>
      </c>
      <c r="C89" s="19" t="s">
        <v>89</v>
      </c>
      <c r="D89" s="6">
        <v>41301</v>
      </c>
      <c r="E89" s="12">
        <f t="shared" si="2"/>
        <v>2013</v>
      </c>
      <c r="F89" s="10" t="s">
        <v>17</v>
      </c>
      <c r="G89" s="9">
        <v>0</v>
      </c>
      <c r="H89" s="9">
        <v>0</v>
      </c>
      <c r="I89" s="31"/>
    </row>
    <row r="90" spans="1:9" x14ac:dyDescent="0.25">
      <c r="A90" s="4" t="s">
        <v>148</v>
      </c>
      <c r="B90" s="13">
        <v>210632300012</v>
      </c>
      <c r="C90" s="19" t="s">
        <v>91</v>
      </c>
      <c r="D90" s="6">
        <v>41301</v>
      </c>
      <c r="E90" s="12">
        <f t="shared" si="2"/>
        <v>2013</v>
      </c>
      <c r="F90" s="10" t="s">
        <v>17</v>
      </c>
      <c r="G90" s="9">
        <v>0</v>
      </c>
      <c r="H90" s="9">
        <v>0</v>
      </c>
      <c r="I90" s="31"/>
    </row>
    <row r="91" spans="1:9" x14ac:dyDescent="0.25">
      <c r="A91" s="4" t="s">
        <v>148</v>
      </c>
      <c r="B91" s="13">
        <v>210632300012</v>
      </c>
      <c r="C91" s="19" t="s">
        <v>93</v>
      </c>
      <c r="D91" s="6">
        <v>41301</v>
      </c>
      <c r="E91" s="12">
        <f t="shared" si="2"/>
        <v>2013</v>
      </c>
      <c r="F91" s="10" t="s">
        <v>16</v>
      </c>
      <c r="G91" s="9">
        <v>0</v>
      </c>
      <c r="H91" s="9">
        <v>49500</v>
      </c>
      <c r="I91" s="31" t="s">
        <v>103</v>
      </c>
    </row>
    <row r="92" spans="1:9" x14ac:dyDescent="0.25">
      <c r="A92" s="4" t="s">
        <v>148</v>
      </c>
      <c r="B92" s="13">
        <v>210632300012</v>
      </c>
      <c r="C92" s="19" t="s">
        <v>82</v>
      </c>
      <c r="D92" s="6">
        <v>41308</v>
      </c>
      <c r="E92" s="12">
        <f t="shared" si="2"/>
        <v>2013</v>
      </c>
      <c r="F92" s="10" t="s">
        <v>16</v>
      </c>
      <c r="G92" s="9">
        <v>0</v>
      </c>
      <c r="H92" s="9">
        <v>3000</v>
      </c>
      <c r="I92" s="31" t="s">
        <v>44</v>
      </c>
    </row>
    <row r="93" spans="1:9" x14ac:dyDescent="0.25">
      <c r="A93" s="4" t="s">
        <v>148</v>
      </c>
      <c r="B93" s="13">
        <v>210632300012</v>
      </c>
      <c r="C93" s="19" t="s">
        <v>83</v>
      </c>
      <c r="D93" s="6">
        <v>41308</v>
      </c>
      <c r="E93" s="12">
        <f t="shared" si="2"/>
        <v>2013</v>
      </c>
      <c r="F93" s="10" t="s">
        <v>16</v>
      </c>
      <c r="G93" s="9">
        <v>0</v>
      </c>
      <c r="H93" s="9">
        <v>1200</v>
      </c>
      <c r="I93" s="31" t="s">
        <v>44</v>
      </c>
    </row>
    <row r="94" spans="1:9" x14ac:dyDescent="0.25">
      <c r="A94" s="4" t="s">
        <v>148</v>
      </c>
      <c r="B94" s="13">
        <v>210632300012</v>
      </c>
      <c r="C94" s="19" t="s">
        <v>84</v>
      </c>
      <c r="D94" s="6">
        <v>41320</v>
      </c>
      <c r="E94" s="12">
        <f t="shared" si="2"/>
        <v>2013</v>
      </c>
      <c r="F94" s="10" t="s">
        <v>16</v>
      </c>
      <c r="G94" s="9">
        <v>0</v>
      </c>
      <c r="H94" s="9">
        <v>8000</v>
      </c>
      <c r="I94" s="31" t="s">
        <v>44</v>
      </c>
    </row>
    <row r="95" spans="1:9" x14ac:dyDescent="0.25">
      <c r="A95" s="4" t="s">
        <v>148</v>
      </c>
      <c r="B95" s="13">
        <v>210632300012</v>
      </c>
      <c r="C95" s="19" t="s">
        <v>86</v>
      </c>
      <c r="D95" s="6">
        <v>41343</v>
      </c>
      <c r="E95" s="12">
        <f t="shared" si="2"/>
        <v>2013</v>
      </c>
      <c r="F95" s="10" t="s">
        <v>17</v>
      </c>
      <c r="G95" s="9">
        <v>0</v>
      </c>
      <c r="H95" s="9">
        <v>0</v>
      </c>
      <c r="I95" s="31"/>
    </row>
    <row r="96" spans="1:9" x14ac:dyDescent="0.25">
      <c r="A96" s="4" t="s">
        <v>148</v>
      </c>
      <c r="B96" s="13">
        <v>210632300012</v>
      </c>
      <c r="C96" s="19" t="s">
        <v>92</v>
      </c>
      <c r="D96" s="6">
        <v>41392</v>
      </c>
      <c r="E96" s="12">
        <f t="shared" si="2"/>
        <v>2013</v>
      </c>
      <c r="F96" s="10" t="s">
        <v>17</v>
      </c>
      <c r="G96" s="9">
        <v>0</v>
      </c>
      <c r="H96" s="9">
        <v>0</v>
      </c>
      <c r="I96" s="31"/>
    </row>
    <row r="97" spans="1:9" x14ac:dyDescent="0.25">
      <c r="A97" s="4" t="s">
        <v>148</v>
      </c>
      <c r="B97" s="13">
        <v>210632300012</v>
      </c>
      <c r="C97" s="19" t="s">
        <v>87</v>
      </c>
      <c r="D97" s="6">
        <v>41408</v>
      </c>
      <c r="E97" s="12">
        <f t="shared" si="2"/>
        <v>2013</v>
      </c>
      <c r="F97" s="10" t="s">
        <v>17</v>
      </c>
      <c r="G97" s="9">
        <v>0</v>
      </c>
      <c r="H97" s="9">
        <v>0</v>
      </c>
      <c r="I97" s="31"/>
    </row>
    <row r="98" spans="1:9" x14ac:dyDescent="0.25">
      <c r="A98" s="4" t="s">
        <v>148</v>
      </c>
      <c r="B98" s="13">
        <v>210632300012</v>
      </c>
      <c r="C98" s="19" t="s">
        <v>85</v>
      </c>
      <c r="D98" s="6">
        <v>41417</v>
      </c>
      <c r="E98" s="12">
        <f t="shared" si="2"/>
        <v>2013</v>
      </c>
      <c r="F98" s="10" t="s">
        <v>17</v>
      </c>
      <c r="G98" s="9">
        <v>0</v>
      </c>
      <c r="H98" s="9">
        <v>0</v>
      </c>
      <c r="I98" s="31"/>
    </row>
    <row r="99" spans="1:9" x14ac:dyDescent="0.25">
      <c r="A99" s="4" t="s">
        <v>148</v>
      </c>
      <c r="B99" s="13">
        <v>210632300012</v>
      </c>
      <c r="C99" s="19" t="s">
        <v>90</v>
      </c>
      <c r="D99" s="6">
        <v>41469</v>
      </c>
      <c r="E99" s="12">
        <f t="shared" si="2"/>
        <v>2013</v>
      </c>
      <c r="F99" s="10" t="s">
        <v>17</v>
      </c>
      <c r="G99" s="9">
        <v>0</v>
      </c>
      <c r="H99" s="9">
        <v>0</v>
      </c>
      <c r="I99" s="31"/>
    </row>
    <row r="100" spans="1:9" x14ac:dyDescent="0.25">
      <c r="A100" s="4" t="s">
        <v>148</v>
      </c>
      <c r="B100" s="13">
        <v>210632300012</v>
      </c>
      <c r="C100" s="19" t="s">
        <v>94</v>
      </c>
      <c r="D100" s="6">
        <v>41476</v>
      </c>
      <c r="E100" s="12">
        <f t="shared" si="2"/>
        <v>2013</v>
      </c>
      <c r="F100" s="10" t="s">
        <v>17</v>
      </c>
      <c r="G100" s="9">
        <v>0</v>
      </c>
      <c r="H100" s="9">
        <v>0</v>
      </c>
      <c r="I100" s="31"/>
    </row>
    <row r="101" spans="1:9" x14ac:dyDescent="0.25">
      <c r="A101" s="4" t="s">
        <v>148</v>
      </c>
      <c r="B101" s="13">
        <v>210632300012</v>
      </c>
      <c r="C101" s="19" t="s">
        <v>95</v>
      </c>
      <c r="D101" s="6">
        <v>41486</v>
      </c>
      <c r="E101" s="12">
        <f t="shared" si="2"/>
        <v>2013</v>
      </c>
      <c r="F101" s="10" t="s">
        <v>17</v>
      </c>
      <c r="G101" s="9">
        <v>0</v>
      </c>
      <c r="H101" s="9">
        <v>0</v>
      </c>
      <c r="I101" s="31"/>
    </row>
    <row r="102" spans="1:9" x14ac:dyDescent="0.25">
      <c r="A102" s="4" t="s">
        <v>148</v>
      </c>
      <c r="B102" s="13">
        <v>210632300012</v>
      </c>
      <c r="C102" s="19" t="s">
        <v>97</v>
      </c>
      <c r="D102" s="6">
        <v>41600</v>
      </c>
      <c r="E102" s="12">
        <f t="shared" si="2"/>
        <v>2013</v>
      </c>
      <c r="F102" s="10" t="s">
        <v>16</v>
      </c>
      <c r="G102" s="9">
        <v>0</v>
      </c>
      <c r="H102" s="9">
        <v>3184</v>
      </c>
      <c r="I102" s="31" t="s">
        <v>36</v>
      </c>
    </row>
    <row r="103" spans="1:9" x14ac:dyDescent="0.25">
      <c r="A103" s="4" t="s">
        <v>148</v>
      </c>
      <c r="B103" s="13">
        <v>210632300012</v>
      </c>
      <c r="C103" s="19" t="s">
        <v>98</v>
      </c>
      <c r="D103" s="6">
        <v>41761</v>
      </c>
      <c r="E103" s="12">
        <f t="shared" si="2"/>
        <v>2014</v>
      </c>
      <c r="F103" s="10" t="s">
        <v>16</v>
      </c>
      <c r="G103" s="9">
        <v>0</v>
      </c>
      <c r="H103" s="9">
        <v>230</v>
      </c>
      <c r="I103" s="31" t="s">
        <v>105</v>
      </c>
    </row>
    <row r="104" spans="1:9" x14ac:dyDescent="0.25">
      <c r="A104" s="4" t="s">
        <v>148</v>
      </c>
      <c r="B104" s="23">
        <v>210632300012</v>
      </c>
      <c r="C104" s="24" t="s">
        <v>99</v>
      </c>
      <c r="D104" s="33">
        <v>41770</v>
      </c>
      <c r="E104" s="34">
        <f t="shared" si="2"/>
        <v>2014</v>
      </c>
      <c r="F104" s="35" t="s">
        <v>16</v>
      </c>
      <c r="G104" s="36">
        <v>0</v>
      </c>
      <c r="H104" s="36">
        <v>400</v>
      </c>
      <c r="I104" s="37" t="s">
        <v>105</v>
      </c>
    </row>
    <row r="105" spans="1:9" x14ac:dyDescent="0.25">
      <c r="A105" s="4" t="s">
        <v>148</v>
      </c>
      <c r="B105" s="27">
        <v>210632300012</v>
      </c>
      <c r="C105" s="29" t="s">
        <v>100</v>
      </c>
      <c r="D105" s="6">
        <v>41797</v>
      </c>
      <c r="E105" s="12">
        <f t="shared" si="2"/>
        <v>2014</v>
      </c>
      <c r="F105" s="10" t="s">
        <v>17</v>
      </c>
      <c r="G105" s="9">
        <v>0</v>
      </c>
      <c r="H105" s="9">
        <v>0</v>
      </c>
      <c r="I105" s="21"/>
    </row>
    <row r="106" spans="1:9" s="26" customFormat="1" x14ac:dyDescent="0.25">
      <c r="A106" s="4" t="s">
        <v>148</v>
      </c>
      <c r="B106" s="27">
        <v>210632300012</v>
      </c>
      <c r="C106" s="29" t="s">
        <v>101</v>
      </c>
      <c r="D106" s="6">
        <v>41798</v>
      </c>
      <c r="E106" s="12">
        <f t="shared" si="2"/>
        <v>2014</v>
      </c>
      <c r="F106" s="10" t="s">
        <v>17</v>
      </c>
      <c r="G106" s="9">
        <v>0</v>
      </c>
      <c r="H106" s="9">
        <v>0</v>
      </c>
      <c r="I106" s="22"/>
    </row>
    <row r="107" spans="1:9" s="25" customFormat="1" x14ac:dyDescent="0.25">
      <c r="A107" s="4" t="s">
        <v>109</v>
      </c>
      <c r="B107" s="27">
        <v>1115450</v>
      </c>
      <c r="C107" s="7">
        <v>806941</v>
      </c>
      <c r="D107" s="6">
        <v>41917</v>
      </c>
      <c r="E107" s="12">
        <f t="shared" si="2"/>
        <v>2014</v>
      </c>
      <c r="F107" s="10" t="s">
        <v>16</v>
      </c>
      <c r="G107" s="9">
        <v>0</v>
      </c>
      <c r="H107" s="32">
        <v>5324.87</v>
      </c>
      <c r="I107" s="37" t="s">
        <v>147</v>
      </c>
    </row>
    <row r="108" spans="1:9" s="25" customFormat="1" x14ac:dyDescent="0.25">
      <c r="A108" s="4" t="s">
        <v>109</v>
      </c>
      <c r="B108" s="27">
        <v>1115450</v>
      </c>
      <c r="C108" s="7">
        <v>800520</v>
      </c>
      <c r="D108" s="6">
        <v>41917</v>
      </c>
      <c r="E108" s="12">
        <f t="shared" si="2"/>
        <v>2014</v>
      </c>
      <c r="F108" s="10" t="s">
        <v>17</v>
      </c>
      <c r="G108" s="9">
        <v>0</v>
      </c>
      <c r="H108" s="32">
        <v>0</v>
      </c>
      <c r="I108" s="21"/>
    </row>
    <row r="109" spans="1:9" s="25" customFormat="1" x14ac:dyDescent="0.25">
      <c r="A109" s="4" t="s">
        <v>109</v>
      </c>
      <c r="B109" s="27">
        <v>1115450</v>
      </c>
      <c r="C109" s="7">
        <v>801260</v>
      </c>
      <c r="D109" s="6">
        <v>41963</v>
      </c>
      <c r="E109" s="12">
        <f t="shared" si="2"/>
        <v>2014</v>
      </c>
      <c r="F109" s="10" t="s">
        <v>18</v>
      </c>
      <c r="G109" s="32">
        <v>3000</v>
      </c>
      <c r="H109" s="32">
        <v>0</v>
      </c>
      <c r="I109" s="37" t="s">
        <v>145</v>
      </c>
    </row>
    <row r="110" spans="1:9" x14ac:dyDescent="0.25">
      <c r="A110" s="4" t="s">
        <v>109</v>
      </c>
      <c r="B110" s="27">
        <v>1115450</v>
      </c>
      <c r="C110" s="7">
        <v>801261</v>
      </c>
      <c r="D110" s="6">
        <v>42022</v>
      </c>
      <c r="E110" s="12">
        <f t="shared" si="2"/>
        <v>2015</v>
      </c>
      <c r="F110" s="10" t="s">
        <v>18</v>
      </c>
      <c r="G110" s="32">
        <v>1500</v>
      </c>
      <c r="H110" s="32">
        <v>0</v>
      </c>
      <c r="I110" s="7" t="s">
        <v>36</v>
      </c>
    </row>
    <row r="111" spans="1:9" x14ac:dyDescent="0.25">
      <c r="A111" s="4" t="s">
        <v>109</v>
      </c>
      <c r="B111" s="27">
        <v>1115450</v>
      </c>
      <c r="C111" s="7">
        <v>801424</v>
      </c>
      <c r="D111" s="6">
        <v>42064</v>
      </c>
      <c r="E111" s="12">
        <f t="shared" si="2"/>
        <v>2015</v>
      </c>
      <c r="F111" s="10" t="s">
        <v>18</v>
      </c>
      <c r="G111" s="32">
        <v>1000</v>
      </c>
      <c r="H111" s="32">
        <v>0</v>
      </c>
      <c r="I111" s="7" t="s">
        <v>36</v>
      </c>
    </row>
    <row r="112" spans="1:9" x14ac:dyDescent="0.25">
      <c r="A112" s="4" t="s">
        <v>109</v>
      </c>
      <c r="B112" s="27">
        <v>1115450</v>
      </c>
      <c r="C112" s="7">
        <v>801516</v>
      </c>
      <c r="D112" s="6">
        <v>42026</v>
      </c>
      <c r="E112" s="12">
        <f t="shared" si="2"/>
        <v>2015</v>
      </c>
      <c r="F112" s="10" t="s">
        <v>18</v>
      </c>
      <c r="G112" s="32">
        <v>2000</v>
      </c>
      <c r="H112" s="32">
        <v>0</v>
      </c>
      <c r="I112" s="7" t="s">
        <v>146</v>
      </c>
    </row>
    <row r="113" spans="1:9" x14ac:dyDescent="0.25">
      <c r="A113" s="4" t="s">
        <v>109</v>
      </c>
      <c r="B113" s="27">
        <v>1115450</v>
      </c>
      <c r="C113" s="7">
        <v>801931</v>
      </c>
      <c r="D113" s="6">
        <v>42052</v>
      </c>
      <c r="E113" s="12">
        <f t="shared" si="2"/>
        <v>2015</v>
      </c>
      <c r="F113" s="10" t="s">
        <v>18</v>
      </c>
      <c r="G113" s="32">
        <v>2400</v>
      </c>
      <c r="H113" s="32">
        <v>0</v>
      </c>
      <c r="I113" s="31" t="s">
        <v>44</v>
      </c>
    </row>
  </sheetData>
  <autoFilter ref="F1:F113"/>
  <sortState ref="A8:I106">
    <sortCondition ref="D8:D10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A16" sqref="A16"/>
    </sheetView>
  </sheetViews>
  <sheetFormatPr defaultRowHeight="15" x14ac:dyDescent="0.25"/>
  <cols>
    <col min="1" max="1" width="20.5703125" customWidth="1"/>
    <col min="2" max="2" width="18" bestFit="1" customWidth="1"/>
    <col min="3" max="3" width="18" customWidth="1"/>
    <col min="4" max="4" width="15.85546875" bestFit="1" customWidth="1"/>
    <col min="5" max="5" width="16.85546875" bestFit="1" customWidth="1"/>
    <col min="8" max="8" width="9.28515625" bestFit="1" customWidth="1"/>
    <col min="9" max="9" width="11" bestFit="1" customWidth="1"/>
  </cols>
  <sheetData>
    <row r="1" spans="1:9" x14ac:dyDescent="0.25">
      <c r="A1" s="1" t="s">
        <v>8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1" t="s">
        <v>110</v>
      </c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 t="s">
        <v>111</v>
      </c>
      <c r="B5" s="1"/>
      <c r="C5" s="1"/>
      <c r="D5" s="1"/>
      <c r="E5" s="1"/>
      <c r="F5" s="1"/>
      <c r="G5" s="1"/>
      <c r="H5" s="1"/>
      <c r="I5" s="1"/>
    </row>
    <row r="6" spans="1:9" ht="15.75" thickBot="1" x14ac:dyDescent="0.3">
      <c r="A6" s="1"/>
      <c r="B6" s="1"/>
      <c r="C6" s="1"/>
      <c r="D6" s="1"/>
      <c r="E6" s="1"/>
      <c r="F6" s="1"/>
      <c r="G6" s="1"/>
      <c r="H6" s="1"/>
      <c r="I6" s="1"/>
    </row>
    <row r="7" spans="1:9" ht="15.75" thickBot="1" x14ac:dyDescent="0.3">
      <c r="A7" s="41" t="s">
        <v>0</v>
      </c>
      <c r="B7" s="41" t="s">
        <v>1</v>
      </c>
      <c r="C7" s="41" t="s">
        <v>115</v>
      </c>
      <c r="D7" s="41" t="s">
        <v>2</v>
      </c>
      <c r="E7" s="41" t="s">
        <v>3</v>
      </c>
      <c r="F7" s="41" t="s">
        <v>4</v>
      </c>
      <c r="G7" s="41" t="s">
        <v>5</v>
      </c>
      <c r="H7" s="41" t="s">
        <v>6</v>
      </c>
      <c r="I7" s="41" t="s">
        <v>7</v>
      </c>
    </row>
    <row r="8" spans="1:9" x14ac:dyDescent="0.25">
      <c r="A8" s="40" t="s">
        <v>112</v>
      </c>
      <c r="B8" t="s">
        <v>117</v>
      </c>
      <c r="C8" t="s">
        <v>116</v>
      </c>
      <c r="D8" t="s">
        <v>118</v>
      </c>
      <c r="E8" s="38">
        <v>40737</v>
      </c>
      <c r="F8">
        <v>2011</v>
      </c>
      <c r="G8" t="s">
        <v>16</v>
      </c>
      <c r="H8" s="39">
        <v>0</v>
      </c>
      <c r="I8" s="39">
        <v>3304</v>
      </c>
    </row>
    <row r="9" spans="1:9" x14ac:dyDescent="0.25">
      <c r="A9" s="40" t="s">
        <v>112</v>
      </c>
      <c r="B9" t="s">
        <v>117</v>
      </c>
      <c r="C9" s="40" t="s">
        <v>120</v>
      </c>
      <c r="D9" s="40" t="s">
        <v>124</v>
      </c>
      <c r="E9" s="38">
        <v>40851</v>
      </c>
      <c r="F9">
        <v>2011</v>
      </c>
      <c r="G9" t="s">
        <v>16</v>
      </c>
      <c r="H9" s="39">
        <v>0</v>
      </c>
      <c r="I9" s="39">
        <v>55</v>
      </c>
    </row>
    <row r="10" spans="1:9" x14ac:dyDescent="0.25">
      <c r="A10" s="40" t="s">
        <v>112</v>
      </c>
      <c r="B10" t="s">
        <v>117</v>
      </c>
      <c r="C10" s="40" t="s">
        <v>120</v>
      </c>
      <c r="D10" s="40" t="s">
        <v>123</v>
      </c>
      <c r="E10" s="38">
        <v>41110</v>
      </c>
      <c r="F10">
        <v>2012</v>
      </c>
      <c r="G10" t="s">
        <v>16</v>
      </c>
      <c r="H10" s="39">
        <v>0</v>
      </c>
      <c r="I10" s="39">
        <v>1250</v>
      </c>
    </row>
    <row r="11" spans="1:9" x14ac:dyDescent="0.25">
      <c r="A11" s="40" t="s">
        <v>112</v>
      </c>
      <c r="B11" t="s">
        <v>117</v>
      </c>
      <c r="C11" s="40" t="s">
        <v>119</v>
      </c>
      <c r="D11" s="40" t="s">
        <v>122</v>
      </c>
      <c r="E11" s="38">
        <v>41183</v>
      </c>
      <c r="F11">
        <v>2012</v>
      </c>
      <c r="G11" t="s">
        <v>16</v>
      </c>
      <c r="H11" s="39">
        <v>0</v>
      </c>
      <c r="I11" s="39">
        <v>4000</v>
      </c>
    </row>
    <row r="12" spans="1:9" x14ac:dyDescent="0.25">
      <c r="A12" s="40" t="s">
        <v>112</v>
      </c>
      <c r="B12" t="s">
        <v>117</v>
      </c>
      <c r="C12" s="40" t="s">
        <v>119</v>
      </c>
      <c r="D12" s="40" t="s">
        <v>121</v>
      </c>
      <c r="E12" s="38">
        <v>41221</v>
      </c>
      <c r="F12">
        <v>2012</v>
      </c>
      <c r="G12" t="s">
        <v>16</v>
      </c>
      <c r="H12" s="39">
        <v>0</v>
      </c>
      <c r="I12" s="39">
        <v>1550</v>
      </c>
    </row>
    <row r="13" spans="1:9" x14ac:dyDescent="0.25">
      <c r="A13" s="40" t="s">
        <v>112</v>
      </c>
      <c r="B13" t="s">
        <v>114</v>
      </c>
      <c r="C13" t="s">
        <v>116</v>
      </c>
      <c r="D13" t="s">
        <v>113</v>
      </c>
      <c r="E13" s="38">
        <v>41628</v>
      </c>
      <c r="F13">
        <v>2013</v>
      </c>
      <c r="G13" t="s">
        <v>16</v>
      </c>
      <c r="H13" s="39">
        <v>0</v>
      </c>
      <c r="I13" s="39">
        <v>500</v>
      </c>
    </row>
    <row r="14" spans="1:9" x14ac:dyDescent="0.25">
      <c r="A14" s="40" t="s">
        <v>112</v>
      </c>
      <c r="B14" t="s">
        <v>126</v>
      </c>
      <c r="C14" t="s">
        <v>130</v>
      </c>
      <c r="D14" t="s">
        <v>128</v>
      </c>
      <c r="E14" s="38">
        <v>41110</v>
      </c>
      <c r="F14">
        <v>2012</v>
      </c>
      <c r="G14" t="s">
        <v>17</v>
      </c>
      <c r="H14" s="39">
        <v>0</v>
      </c>
      <c r="I14" s="39">
        <v>0</v>
      </c>
    </row>
  </sheetData>
  <sortState ref="A8:I13">
    <sortCondition ref="E8:E1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C19" sqref="C19"/>
    </sheetView>
  </sheetViews>
  <sheetFormatPr defaultRowHeight="15" x14ac:dyDescent="0.25"/>
  <cols>
    <col min="1" max="1" width="9.5703125" customWidth="1"/>
    <col min="2" max="2" width="18" bestFit="1" customWidth="1"/>
    <col min="3" max="3" width="12.28515625" bestFit="1" customWidth="1"/>
    <col min="6" max="6" width="12" bestFit="1" customWidth="1"/>
    <col min="7" max="7" width="12.140625" bestFit="1" customWidth="1"/>
  </cols>
  <sheetData>
    <row r="1" spans="1:7" x14ac:dyDescent="0.25">
      <c r="A1" s="1" t="s">
        <v>8</v>
      </c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 t="s">
        <v>131</v>
      </c>
      <c r="B3" s="1"/>
      <c r="C3" s="1"/>
      <c r="D3" s="1"/>
      <c r="E3" s="1"/>
      <c r="F3" s="1"/>
      <c r="G3" s="1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1" t="s">
        <v>111</v>
      </c>
      <c r="B5" s="1"/>
      <c r="C5" s="1"/>
      <c r="D5" s="1"/>
      <c r="E5" s="1"/>
      <c r="F5" s="1"/>
      <c r="G5" s="1"/>
    </row>
    <row r="6" spans="1:7" ht="15.75" thickBot="1" x14ac:dyDescent="0.3">
      <c r="A6" s="1"/>
      <c r="B6" s="1"/>
      <c r="C6" s="1"/>
      <c r="D6" s="1"/>
      <c r="E6" s="1"/>
      <c r="F6" s="1"/>
      <c r="G6" s="1"/>
    </row>
    <row r="7" spans="1:7" ht="15.75" thickBot="1" x14ac:dyDescent="0.3">
      <c r="A7" s="41" t="s">
        <v>0</v>
      </c>
      <c r="B7" s="41" t="s">
        <v>1</v>
      </c>
      <c r="C7" s="41" t="s">
        <v>2</v>
      </c>
      <c r="D7" s="41" t="s">
        <v>4</v>
      </c>
      <c r="E7" s="41" t="s">
        <v>5</v>
      </c>
      <c r="F7" s="41" t="s">
        <v>6</v>
      </c>
      <c r="G7" s="41" t="s">
        <v>7</v>
      </c>
    </row>
    <row r="8" spans="1:7" x14ac:dyDescent="0.25">
      <c r="A8" s="40" t="s">
        <v>132</v>
      </c>
      <c r="B8">
        <v>11059669</v>
      </c>
      <c r="C8" s="42" t="s">
        <v>133</v>
      </c>
      <c r="D8" s="42"/>
      <c r="E8" s="42"/>
      <c r="F8" s="42"/>
      <c r="G8" s="42"/>
    </row>
    <row r="9" spans="1:7" x14ac:dyDescent="0.25">
      <c r="A9" s="40" t="s">
        <v>132</v>
      </c>
      <c r="B9">
        <v>11059670</v>
      </c>
      <c r="C9" t="s">
        <v>134</v>
      </c>
      <c r="D9">
        <v>2011</v>
      </c>
      <c r="E9" t="s">
        <v>16</v>
      </c>
      <c r="F9" s="39">
        <v>0</v>
      </c>
      <c r="G9" s="39">
        <f>11018.55*3</f>
        <v>33055.649999999994</v>
      </c>
    </row>
    <row r="10" spans="1:7" x14ac:dyDescent="0.25">
      <c r="A10" s="40" t="s">
        <v>132</v>
      </c>
      <c r="B10">
        <v>11059670</v>
      </c>
      <c r="C10" t="s">
        <v>135</v>
      </c>
      <c r="D10">
        <v>2012</v>
      </c>
      <c r="E10" t="s">
        <v>18</v>
      </c>
      <c r="F10" s="39">
        <f>12380*2</f>
        <v>24760</v>
      </c>
      <c r="G10" s="39">
        <v>0</v>
      </c>
    </row>
    <row r="11" spans="1:7" x14ac:dyDescent="0.25">
      <c r="A11" s="40" t="s">
        <v>132</v>
      </c>
      <c r="B11">
        <v>11059670</v>
      </c>
      <c r="C11" t="s">
        <v>136</v>
      </c>
      <c r="D11">
        <v>2013</v>
      </c>
      <c r="E11" t="s">
        <v>16</v>
      </c>
      <c r="F11" s="39">
        <v>0</v>
      </c>
      <c r="G11" s="39">
        <v>4598.74</v>
      </c>
    </row>
    <row r="12" spans="1:7" x14ac:dyDescent="0.25">
      <c r="A12" s="40" t="s">
        <v>132</v>
      </c>
      <c r="B12">
        <v>11059670</v>
      </c>
      <c r="C12" t="s">
        <v>137</v>
      </c>
      <c r="D12">
        <v>2013</v>
      </c>
      <c r="E12" t="s">
        <v>18</v>
      </c>
      <c r="F12" s="39">
        <v>6601.26</v>
      </c>
      <c r="G12" s="39">
        <v>0</v>
      </c>
    </row>
  </sheetData>
  <mergeCells count="1">
    <mergeCell ref="C8:G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I17" sqref="I17"/>
    </sheetView>
  </sheetViews>
  <sheetFormatPr defaultRowHeight="15" x14ac:dyDescent="0.25"/>
  <cols>
    <col min="1" max="1" width="9.5703125" customWidth="1"/>
    <col min="2" max="2" width="10.28515625" bestFit="1" customWidth="1"/>
    <col min="3" max="3" width="10.85546875" bestFit="1" customWidth="1"/>
    <col min="4" max="4" width="12" bestFit="1" customWidth="1"/>
    <col min="5" max="5" width="5.7109375" bestFit="1" customWidth="1"/>
    <col min="6" max="6" width="6.5703125" bestFit="1" customWidth="1"/>
    <col min="7" max="7" width="11" bestFit="1" customWidth="1"/>
    <col min="8" max="8" width="7" bestFit="1" customWidth="1"/>
  </cols>
  <sheetData>
    <row r="1" spans="1:8" x14ac:dyDescent="0.25">
      <c r="A1" s="1" t="s">
        <v>8</v>
      </c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 t="s">
        <v>138</v>
      </c>
      <c r="B3" s="1"/>
      <c r="C3" s="1"/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 t="s">
        <v>140</v>
      </c>
      <c r="B5" s="1"/>
      <c r="C5" s="1"/>
      <c r="D5" s="1"/>
      <c r="E5" s="1"/>
      <c r="F5" s="1"/>
      <c r="G5" s="1"/>
      <c r="H5" s="1"/>
    </row>
    <row r="6" spans="1:8" ht="15.75" thickBot="1" x14ac:dyDescent="0.3">
      <c r="A6" s="1"/>
      <c r="B6" s="1"/>
      <c r="C6" s="1"/>
      <c r="D6" s="1"/>
      <c r="E6" s="1"/>
      <c r="F6" s="1"/>
      <c r="G6" s="1"/>
      <c r="H6" s="1"/>
    </row>
    <row r="7" spans="1:8" ht="15.75" thickBot="1" x14ac:dyDescent="0.3">
      <c r="A7" s="41" t="s">
        <v>0</v>
      </c>
      <c r="B7" s="41" t="s">
        <v>1</v>
      </c>
      <c r="C7" s="41" t="s">
        <v>2</v>
      </c>
      <c r="D7" s="41" t="s">
        <v>144</v>
      </c>
      <c r="E7" s="41" t="s">
        <v>4</v>
      </c>
      <c r="F7" s="41" t="s">
        <v>5</v>
      </c>
      <c r="G7" s="41" t="s">
        <v>6</v>
      </c>
      <c r="H7" s="41" t="s">
        <v>7</v>
      </c>
    </row>
    <row r="8" spans="1:8" x14ac:dyDescent="0.25">
      <c r="A8" s="40" t="s">
        <v>139</v>
      </c>
      <c r="B8" t="s">
        <v>141</v>
      </c>
      <c r="C8" s="42" t="s">
        <v>133</v>
      </c>
      <c r="D8" s="42"/>
      <c r="E8" s="42"/>
      <c r="F8" s="42"/>
      <c r="G8" s="42"/>
      <c r="H8" s="42"/>
    </row>
    <row r="9" spans="1:8" x14ac:dyDescent="0.25">
      <c r="A9" s="40" t="s">
        <v>139</v>
      </c>
      <c r="B9" t="s">
        <v>142</v>
      </c>
      <c r="C9" t="s">
        <v>143</v>
      </c>
      <c r="D9" s="38">
        <v>42093</v>
      </c>
      <c r="E9">
        <v>2015</v>
      </c>
      <c r="F9" t="s">
        <v>18</v>
      </c>
      <c r="G9" s="39">
        <v>1000</v>
      </c>
      <c r="H9" s="39">
        <v>0</v>
      </c>
    </row>
    <row r="10" spans="1:8" x14ac:dyDescent="0.25">
      <c r="A10" s="40"/>
      <c r="G10" s="39"/>
      <c r="H10" s="39"/>
    </row>
    <row r="11" spans="1:8" x14ac:dyDescent="0.25">
      <c r="A11" s="40"/>
      <c r="G11" s="39"/>
      <c r="H11" s="39"/>
    </row>
    <row r="12" spans="1:8" x14ac:dyDescent="0.25">
      <c r="A12" s="40"/>
      <c r="G12" s="39"/>
      <c r="H12" s="39"/>
    </row>
  </sheetData>
  <mergeCells count="1">
    <mergeCell ref="C8:H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C24" sqref="C24"/>
    </sheetView>
  </sheetViews>
  <sheetFormatPr defaultRowHeight="15" x14ac:dyDescent="0.25"/>
  <cols>
    <col min="1" max="1" width="20.5703125" customWidth="1"/>
    <col min="2" max="2" width="18.28515625" bestFit="1" customWidth="1"/>
    <col min="3" max="3" width="15.85546875" bestFit="1" customWidth="1"/>
    <col min="4" max="4" width="16.85546875" bestFit="1" customWidth="1"/>
    <col min="7" max="7" width="9.28515625" bestFit="1" customWidth="1"/>
    <col min="8" max="8" width="9.42578125" bestFit="1" customWidth="1"/>
  </cols>
  <sheetData>
    <row r="1" spans="1:8" x14ac:dyDescent="0.25">
      <c r="A1" s="1" t="s">
        <v>8</v>
      </c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 t="s">
        <v>125</v>
      </c>
      <c r="B3" s="1"/>
      <c r="C3" s="1"/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 t="s">
        <v>111</v>
      </c>
      <c r="B5" s="1"/>
      <c r="C5" s="1"/>
      <c r="D5" s="1"/>
      <c r="E5" s="1"/>
      <c r="F5" s="1"/>
      <c r="G5" s="1"/>
      <c r="H5" s="1"/>
    </row>
    <row r="6" spans="1:8" ht="15.75" thickBot="1" x14ac:dyDescent="0.3">
      <c r="A6" s="1"/>
      <c r="B6" s="1"/>
      <c r="C6" s="1"/>
      <c r="D6" s="1"/>
      <c r="E6" s="1"/>
      <c r="F6" s="1"/>
      <c r="G6" s="1"/>
      <c r="H6" s="1"/>
    </row>
    <row r="7" spans="1:8" ht="15.75" thickBot="1" x14ac:dyDescent="0.3">
      <c r="A7" s="41" t="s">
        <v>0</v>
      </c>
      <c r="B7" s="41" t="s">
        <v>1</v>
      </c>
      <c r="C7" s="41" t="s">
        <v>2</v>
      </c>
      <c r="D7" s="41" t="s">
        <v>3</v>
      </c>
      <c r="E7" s="41" t="s">
        <v>4</v>
      </c>
      <c r="F7" s="41" t="s">
        <v>5</v>
      </c>
      <c r="G7" s="41" t="s">
        <v>6</v>
      </c>
      <c r="H7" s="41" t="s">
        <v>7</v>
      </c>
    </row>
    <row r="8" spans="1:8" x14ac:dyDescent="0.25">
      <c r="A8" s="40" t="s">
        <v>112</v>
      </c>
      <c r="B8" t="s">
        <v>127</v>
      </c>
      <c r="C8" t="s">
        <v>129</v>
      </c>
      <c r="D8" s="38">
        <v>40811</v>
      </c>
      <c r="E8">
        <v>2011</v>
      </c>
      <c r="F8" t="s">
        <v>16</v>
      </c>
      <c r="G8" s="39">
        <v>0</v>
      </c>
      <c r="H8" s="39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RCTO</vt:lpstr>
      <vt:lpstr>All Risks</vt:lpstr>
      <vt:lpstr>Tutela Legale</vt:lpstr>
      <vt:lpstr>RC_Patrimoniale</vt:lpstr>
      <vt:lpstr>Kasko</vt:lpstr>
    </vt:vector>
  </TitlesOfParts>
  <Company>Willis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Galbiati</dc:creator>
  <cp:lastModifiedBy>Elisa Galbiati</cp:lastModifiedBy>
  <dcterms:created xsi:type="dcterms:W3CDTF">2015-07-09T12:22:20Z</dcterms:created>
  <dcterms:modified xsi:type="dcterms:W3CDTF">2015-07-31T07:22:18Z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